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<sst xmlns="http://schemas.openxmlformats.org/spreadsheetml/2006/main" count="42" uniqueCount="41">
  <si>
    <t>Параграф</t>
  </si>
  <si>
    <t>Пр.остатък 2011</t>
  </si>
  <si>
    <t>Средства 2012</t>
  </si>
  <si>
    <t>Общо</t>
  </si>
  <si>
    <t>ОБЩО</t>
  </si>
  <si>
    <t>дейност 1322</t>
  </si>
  <si>
    <t>Бюджет 2012</t>
  </si>
  <si>
    <t>ВРБК ОУ "Хаджи Димитър" с. Гранитово</t>
  </si>
  <si>
    <t>Дата: 23.01.2012 г.</t>
  </si>
  <si>
    <t>запл.п-л по труд.прав.</t>
  </si>
  <si>
    <t>ДМС и др.доп.възнаг.</t>
  </si>
  <si>
    <t>Др.възн. и плащ.п-л</t>
  </si>
  <si>
    <t>за нещатен п-л по тр.прав.</t>
  </si>
  <si>
    <t>р-ди на пер.по извънтр.пр.</t>
  </si>
  <si>
    <t>изплат.суми заСБКО</t>
  </si>
  <si>
    <t>обезщ.с х-р на възнаг.</t>
  </si>
  <si>
    <t>др.плащ.и възнагр.</t>
  </si>
  <si>
    <t>Задълж.осиг.вноски от раб-л</t>
  </si>
  <si>
    <t>осиг.вноски за ДОО</t>
  </si>
  <si>
    <t>осиг.внос. от раб. за УПФ</t>
  </si>
  <si>
    <t>ЗОВ от работодател</t>
  </si>
  <si>
    <t>вноски за ДЗО</t>
  </si>
  <si>
    <t>Издръжка</t>
  </si>
  <si>
    <t>храна</t>
  </si>
  <si>
    <t>медикаменти</t>
  </si>
  <si>
    <t>пост.инв.и раб.облекло</t>
  </si>
  <si>
    <t>уч.и научн.разх.</t>
  </si>
  <si>
    <t>материали</t>
  </si>
  <si>
    <t>вода,горива,ел.енергия</t>
  </si>
  <si>
    <t>р-ди за външни услуги</t>
  </si>
  <si>
    <t>квалификация</t>
  </si>
  <si>
    <t>текущ ремонт</t>
  </si>
  <si>
    <t>платени данъци,такси</t>
  </si>
  <si>
    <t>командировки в страната</t>
  </si>
  <si>
    <t>р-ди за застраховки</t>
  </si>
  <si>
    <t>др.некласифицирани р-ди</t>
  </si>
  <si>
    <t>стипендии</t>
  </si>
  <si>
    <t>осн.ремонт ДМА</t>
  </si>
  <si>
    <t>придобиване на МДА</t>
  </si>
  <si>
    <t>придобиване на НДА</t>
  </si>
  <si>
    <t>Наименование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</si>
</sst>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9525</xdr:rowOff>
    </xdr:from>
    <xdr:to>
      <xdr:col>2</xdr:col>
      <xdr:colOff>742950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71450"/>
          <a:ext cx="419100" cy="600075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E47" sqref="E47"/>
    </sheetView>
  </sheetViews>
  <sheetFormatPr defaultColWidth="9.140625" defaultRowHeight="12.75"/>
  <cols>
    <col min="2" max="2" width="10.57421875" style="0" customWidth="1"/>
    <col min="3" max="3" width="28.57421875" style="0" customWidth="1"/>
    <col min="4" max="4" width="16.421875" style="0" customWidth="1"/>
    <col min="5" max="5" width="16.7109375" style="0" customWidth="1"/>
    <col min="6" max="6" width="15.0039062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5" t="s">
        <v>7</v>
      </c>
      <c r="C2" s="25"/>
      <c r="D2" s="25"/>
      <c r="E2" s="25"/>
      <c r="F2" s="25"/>
      <c r="G2" s="2"/>
      <c r="H2" s="2"/>
      <c r="I2" s="2"/>
    </row>
    <row r="3" spans="1:9" ht="12.75">
      <c r="A3" s="2"/>
      <c r="B3" s="25" t="s">
        <v>5</v>
      </c>
      <c r="C3" s="25"/>
      <c r="D3" s="25"/>
      <c r="E3" s="25"/>
      <c r="F3" s="25"/>
      <c r="G3" s="2"/>
      <c r="H3" s="2"/>
      <c r="I3" s="2"/>
    </row>
    <row r="4" spans="1:9" ht="12.75">
      <c r="A4" s="2"/>
      <c r="B4" s="25" t="s">
        <v>6</v>
      </c>
      <c r="C4" s="25"/>
      <c r="D4" s="25"/>
      <c r="E4" s="25"/>
      <c r="F4" s="25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3.5" thickBot="1">
      <c r="A7" s="2"/>
      <c r="B7" s="5" t="s">
        <v>0</v>
      </c>
      <c r="C7" s="5" t="s">
        <v>40</v>
      </c>
      <c r="D7" s="5" t="s">
        <v>1</v>
      </c>
      <c r="E7" s="5" t="s">
        <v>2</v>
      </c>
      <c r="F7" s="5" t="s">
        <v>3</v>
      </c>
      <c r="G7" s="2"/>
      <c r="H7" s="2"/>
      <c r="I7" s="2"/>
    </row>
    <row r="8" spans="1:9" ht="13.5" thickBot="1">
      <c r="A8" s="2"/>
      <c r="B8" s="7">
        <v>100</v>
      </c>
      <c r="C8" s="14" t="s">
        <v>9</v>
      </c>
      <c r="D8" s="12">
        <f>D9+D10</f>
        <v>24548</v>
      </c>
      <c r="E8" s="12">
        <f>E9+E10</f>
        <v>89382</v>
      </c>
      <c r="F8" s="13">
        <f>F9+F10</f>
        <v>113930</v>
      </c>
      <c r="G8" s="2"/>
      <c r="H8" s="2"/>
      <c r="I8" s="2"/>
    </row>
    <row r="9" spans="1:9" ht="12.75">
      <c r="A9" s="2"/>
      <c r="B9" s="6">
        <v>101</v>
      </c>
      <c r="C9" s="15" t="s">
        <v>9</v>
      </c>
      <c r="D9" s="6">
        <v>24548</v>
      </c>
      <c r="E9" s="6">
        <v>85000</v>
      </c>
      <c r="F9" s="6">
        <f>SUM(D9:E9)</f>
        <v>109548</v>
      </c>
      <c r="G9" s="2"/>
      <c r="H9" s="2"/>
      <c r="I9" s="2"/>
    </row>
    <row r="10" spans="1:9" ht="13.5" thickBot="1">
      <c r="A10" s="2"/>
      <c r="B10" s="10">
        <v>109</v>
      </c>
      <c r="C10" s="16" t="s">
        <v>10</v>
      </c>
      <c r="D10" s="10">
        <v>0</v>
      </c>
      <c r="E10" s="10">
        <v>4382</v>
      </c>
      <c r="F10" s="6">
        <f>SUM(D10:E10)</f>
        <v>4382</v>
      </c>
      <c r="G10" s="2"/>
      <c r="H10" s="2"/>
      <c r="I10" s="2"/>
    </row>
    <row r="11" spans="1:9" ht="13.5" thickBot="1">
      <c r="A11" s="2"/>
      <c r="B11" s="7">
        <v>200</v>
      </c>
      <c r="C11" s="17" t="s">
        <v>11</v>
      </c>
      <c r="D11" s="12">
        <f>D12+D13+D14+D15+D16</f>
        <v>9828</v>
      </c>
      <c r="E11" s="12">
        <f>E12+E13+E14+E15+E16</f>
        <v>6500</v>
      </c>
      <c r="F11" s="13">
        <f>F12+F13+F14+F15+F16</f>
        <v>16328</v>
      </c>
      <c r="G11" s="2"/>
      <c r="H11" s="2"/>
      <c r="I11" s="2"/>
    </row>
    <row r="12" spans="1:9" ht="12.75">
      <c r="A12" s="2"/>
      <c r="B12" s="6">
        <v>201</v>
      </c>
      <c r="C12" s="15" t="s">
        <v>12</v>
      </c>
      <c r="D12" s="6"/>
      <c r="E12" s="6"/>
      <c r="F12" s="6">
        <f>SUM(D12:E12)</f>
        <v>0</v>
      </c>
      <c r="G12" s="2"/>
      <c r="H12" s="2"/>
      <c r="I12" s="2"/>
    </row>
    <row r="13" spans="1:9" ht="12.75">
      <c r="A13" s="2"/>
      <c r="B13" s="3">
        <v>202</v>
      </c>
      <c r="C13" s="18" t="s">
        <v>13</v>
      </c>
      <c r="D13" s="3">
        <v>5136</v>
      </c>
      <c r="E13" s="3">
        <v>2000</v>
      </c>
      <c r="F13" s="6">
        <f>SUM(D13:E13)</f>
        <v>7136</v>
      </c>
      <c r="G13" s="2"/>
      <c r="H13" s="2"/>
      <c r="I13" s="2"/>
    </row>
    <row r="14" spans="1:9" ht="12.75">
      <c r="A14" s="2"/>
      <c r="B14" s="3">
        <v>205</v>
      </c>
      <c r="C14" s="18" t="s">
        <v>14</v>
      </c>
      <c r="D14" s="3">
        <v>445</v>
      </c>
      <c r="E14" s="3">
        <v>2500</v>
      </c>
      <c r="F14" s="6">
        <f>SUM(D14:E14)</f>
        <v>2945</v>
      </c>
      <c r="G14" s="2"/>
      <c r="H14" s="2"/>
      <c r="I14" s="2"/>
    </row>
    <row r="15" spans="1:9" ht="12.75">
      <c r="A15" s="2"/>
      <c r="B15" s="3">
        <v>208</v>
      </c>
      <c r="C15" s="18" t="s">
        <v>15</v>
      </c>
      <c r="D15" s="3">
        <v>4143</v>
      </c>
      <c r="E15" s="3">
        <v>1000</v>
      </c>
      <c r="F15" s="6">
        <f>SUM(D15:E15)</f>
        <v>5143</v>
      </c>
      <c r="G15" s="2"/>
      <c r="H15" s="2"/>
      <c r="I15" s="2"/>
    </row>
    <row r="16" spans="1:9" ht="13.5" thickBot="1">
      <c r="A16" s="2"/>
      <c r="B16" s="10">
        <v>209</v>
      </c>
      <c r="C16" s="16" t="s">
        <v>16</v>
      </c>
      <c r="D16" s="10">
        <v>104</v>
      </c>
      <c r="E16" s="10">
        <v>1000</v>
      </c>
      <c r="F16" s="6">
        <f>SUM(D16:E16)</f>
        <v>1104</v>
      </c>
      <c r="G16" s="2"/>
      <c r="H16" s="2"/>
      <c r="I16" s="2"/>
    </row>
    <row r="17" spans="1:9" ht="13.5" thickBot="1">
      <c r="A17" s="2"/>
      <c r="B17" s="7">
        <v>500</v>
      </c>
      <c r="C17" s="19" t="s">
        <v>17</v>
      </c>
      <c r="D17" s="12">
        <f>D18+D19+D20+D21</f>
        <v>4066</v>
      </c>
      <c r="E17" s="12">
        <f>E18+E19+E20+E21</f>
        <v>24000</v>
      </c>
      <c r="F17" s="13">
        <f>F18+F19+F20+F21</f>
        <v>28066</v>
      </c>
      <c r="G17" s="2"/>
      <c r="H17" s="2"/>
      <c r="I17" s="2"/>
    </row>
    <row r="18" spans="1:9" ht="12.75">
      <c r="A18" s="2"/>
      <c r="B18" s="6">
        <v>551</v>
      </c>
      <c r="C18" s="20" t="s">
        <v>18</v>
      </c>
      <c r="D18" s="6">
        <v>2362</v>
      </c>
      <c r="E18" s="6">
        <v>10700</v>
      </c>
      <c r="F18" s="6">
        <f>SUM(D18:E18)</f>
        <v>13062</v>
      </c>
      <c r="G18" s="2"/>
      <c r="H18" s="2"/>
      <c r="I18" s="2"/>
    </row>
    <row r="19" spans="1:9" ht="12.75">
      <c r="A19" s="2"/>
      <c r="B19" s="3">
        <v>552</v>
      </c>
      <c r="C19" s="21" t="s">
        <v>19</v>
      </c>
      <c r="D19" s="3">
        <v>1094</v>
      </c>
      <c r="E19" s="3">
        <v>4100</v>
      </c>
      <c r="F19" s="6">
        <f>SUM(D19:E19)</f>
        <v>5194</v>
      </c>
      <c r="G19" s="2"/>
      <c r="H19" s="2"/>
      <c r="I19" s="2"/>
    </row>
    <row r="20" spans="1:9" ht="12.75">
      <c r="A20" s="2"/>
      <c r="B20" s="3">
        <v>560</v>
      </c>
      <c r="C20" s="21" t="s">
        <v>20</v>
      </c>
      <c r="D20" s="3">
        <v>300</v>
      </c>
      <c r="E20" s="3">
        <v>6100</v>
      </c>
      <c r="F20" s="6">
        <f>SUM(D20:E20)</f>
        <v>6400</v>
      </c>
      <c r="G20" s="2"/>
      <c r="H20" s="2"/>
      <c r="I20" s="2"/>
    </row>
    <row r="21" spans="1:9" ht="13.5" thickBot="1">
      <c r="A21" s="2"/>
      <c r="B21" s="10">
        <v>580</v>
      </c>
      <c r="C21" s="22" t="s">
        <v>21</v>
      </c>
      <c r="D21" s="10">
        <v>310</v>
      </c>
      <c r="E21" s="10">
        <v>3100</v>
      </c>
      <c r="F21" s="6">
        <f>SUM(D21:E21)</f>
        <v>3410</v>
      </c>
      <c r="G21" s="2"/>
      <c r="H21" s="2"/>
      <c r="I21" s="2"/>
    </row>
    <row r="22" spans="1:9" ht="13.5" thickBot="1">
      <c r="A22" s="2"/>
      <c r="B22" s="7">
        <v>1000</v>
      </c>
      <c r="C22" s="17" t="s">
        <v>22</v>
      </c>
      <c r="D22" s="12">
        <f>D23+D24+D25+D26+D27+D28+D29+D30+D31+D32+D33+D34+D35</f>
        <v>44292</v>
      </c>
      <c r="E22" s="12">
        <f>E23+E24+E25+E26+E27+E28+E29+E30+E31+E32+E33+E34+E35</f>
        <v>49344</v>
      </c>
      <c r="F22" s="13">
        <f>F23+F24+F25+F26+F27+F28+F29+F30+F31+F32+F33+F34+F35</f>
        <v>93636</v>
      </c>
      <c r="G22" s="2"/>
      <c r="H22" s="2"/>
      <c r="I22" s="2"/>
    </row>
    <row r="23" spans="1:9" ht="12.75">
      <c r="A23" s="2"/>
      <c r="B23" s="6">
        <v>1011</v>
      </c>
      <c r="C23" s="15" t="s">
        <v>23</v>
      </c>
      <c r="D23" s="6">
        <v>5368</v>
      </c>
      <c r="E23" s="6">
        <v>13570</v>
      </c>
      <c r="F23" s="6">
        <f aca="true" t="shared" si="0" ref="F23:F39">SUM(D23:E23)</f>
        <v>18938</v>
      </c>
      <c r="G23" s="2"/>
      <c r="H23" s="2"/>
      <c r="I23" s="2"/>
    </row>
    <row r="24" spans="1:9" ht="12.75">
      <c r="A24" s="2"/>
      <c r="B24" s="3">
        <v>1012</v>
      </c>
      <c r="C24" s="18" t="s">
        <v>24</v>
      </c>
      <c r="D24" s="3">
        <v>0</v>
      </c>
      <c r="E24" s="3"/>
      <c r="F24" s="6">
        <f t="shared" si="0"/>
        <v>0</v>
      </c>
      <c r="G24" s="2"/>
      <c r="H24" s="2"/>
      <c r="I24" s="2"/>
    </row>
    <row r="25" spans="1:9" ht="12.75">
      <c r="A25" s="2"/>
      <c r="B25" s="3">
        <v>1013</v>
      </c>
      <c r="C25" s="18" t="s">
        <v>25</v>
      </c>
      <c r="D25" s="3">
        <v>666</v>
      </c>
      <c r="E25" s="3">
        <v>4750</v>
      </c>
      <c r="F25" s="6">
        <f t="shared" si="0"/>
        <v>5416</v>
      </c>
      <c r="G25" s="2"/>
      <c r="H25" s="2"/>
      <c r="I25" s="2"/>
    </row>
    <row r="26" spans="1:9" ht="12.75">
      <c r="A26" s="2"/>
      <c r="B26" s="3">
        <v>1014</v>
      </c>
      <c r="C26" s="18" t="s">
        <v>26</v>
      </c>
      <c r="D26" s="3">
        <v>1308</v>
      </c>
      <c r="E26" s="3"/>
      <c r="F26" s="6">
        <f t="shared" si="0"/>
        <v>1308</v>
      </c>
      <c r="G26" s="2"/>
      <c r="H26" s="2"/>
      <c r="I26" s="2"/>
    </row>
    <row r="27" spans="1:9" ht="12.75">
      <c r="A27" s="2"/>
      <c r="B27" s="3">
        <v>1015</v>
      </c>
      <c r="C27" s="18" t="s">
        <v>27</v>
      </c>
      <c r="D27" s="3">
        <v>4495</v>
      </c>
      <c r="E27" s="3">
        <v>10000</v>
      </c>
      <c r="F27" s="6">
        <f t="shared" si="0"/>
        <v>14495</v>
      </c>
      <c r="G27" s="2"/>
      <c r="H27" s="2"/>
      <c r="I27" s="2"/>
    </row>
    <row r="28" spans="1:9" ht="12.75">
      <c r="A28" s="2"/>
      <c r="B28" s="3">
        <v>1016</v>
      </c>
      <c r="C28" s="18" t="s">
        <v>28</v>
      </c>
      <c r="D28" s="3">
        <v>5884</v>
      </c>
      <c r="E28" s="3">
        <v>5000</v>
      </c>
      <c r="F28" s="6">
        <f t="shared" si="0"/>
        <v>10884</v>
      </c>
      <c r="G28" s="2"/>
      <c r="H28" s="2"/>
      <c r="I28" s="2"/>
    </row>
    <row r="29" spans="1:9" ht="12.75">
      <c r="A29" s="2"/>
      <c r="B29" s="3">
        <v>1020</v>
      </c>
      <c r="C29" s="18" t="s">
        <v>29</v>
      </c>
      <c r="D29" s="3">
        <f>10836+2676</f>
        <v>13512</v>
      </c>
      <c r="E29" s="3">
        <v>5876</v>
      </c>
      <c r="F29" s="6">
        <f t="shared" si="0"/>
        <v>19388</v>
      </c>
      <c r="G29" s="2"/>
      <c r="H29" s="2"/>
      <c r="I29" s="2"/>
    </row>
    <row r="30" spans="1:9" ht="12.75">
      <c r="A30" s="2"/>
      <c r="B30" s="3">
        <v>1030</v>
      </c>
      <c r="C30" s="18" t="s">
        <v>30</v>
      </c>
      <c r="D30" s="3">
        <v>10747</v>
      </c>
      <c r="E30" s="3">
        <v>8648</v>
      </c>
      <c r="F30" s="6">
        <f t="shared" si="0"/>
        <v>19395</v>
      </c>
      <c r="G30" s="2"/>
      <c r="H30" s="2"/>
      <c r="I30" s="2"/>
    </row>
    <row r="31" spans="1:9" ht="12.75">
      <c r="A31" s="2"/>
      <c r="B31" s="3">
        <v>1040</v>
      </c>
      <c r="C31" s="18" t="s">
        <v>31</v>
      </c>
      <c r="D31" s="3">
        <v>1328</v>
      </c>
      <c r="E31" s="3">
        <v>500</v>
      </c>
      <c r="F31" s="6">
        <f t="shared" si="0"/>
        <v>1828</v>
      </c>
      <c r="G31" s="2"/>
      <c r="H31" s="2"/>
      <c r="I31" s="2"/>
    </row>
    <row r="32" spans="1:9" ht="12.75">
      <c r="A32" s="2"/>
      <c r="B32" s="3">
        <v>1051</v>
      </c>
      <c r="C32" s="18" t="s">
        <v>32</v>
      </c>
      <c r="D32" s="3">
        <v>686</v>
      </c>
      <c r="E32" s="3">
        <v>1000</v>
      </c>
      <c r="F32" s="6">
        <f t="shared" si="0"/>
        <v>1686</v>
      </c>
      <c r="G32" s="2"/>
      <c r="H32" s="2"/>
      <c r="I32" s="2"/>
    </row>
    <row r="33" spans="1:9" ht="12.75">
      <c r="A33" s="2"/>
      <c r="B33" s="3">
        <v>1062</v>
      </c>
      <c r="C33" s="18" t="s">
        <v>33</v>
      </c>
      <c r="D33" s="3"/>
      <c r="E33" s="3"/>
      <c r="F33" s="6">
        <f t="shared" si="0"/>
        <v>0</v>
      </c>
      <c r="G33" s="2"/>
      <c r="H33" s="2"/>
      <c r="I33" s="2"/>
    </row>
    <row r="34" spans="1:9" ht="12.75">
      <c r="A34" s="2"/>
      <c r="B34" s="3">
        <v>1091</v>
      </c>
      <c r="C34" s="18" t="s">
        <v>34</v>
      </c>
      <c r="D34" s="3"/>
      <c r="E34" s="3"/>
      <c r="F34" s="6">
        <f t="shared" si="0"/>
        <v>0</v>
      </c>
      <c r="G34" s="2"/>
      <c r="H34" s="2"/>
      <c r="I34" s="2"/>
    </row>
    <row r="35" spans="1:9" ht="12.75">
      <c r="A35" s="2"/>
      <c r="B35" s="3">
        <v>1098</v>
      </c>
      <c r="C35" s="18" t="s">
        <v>35</v>
      </c>
      <c r="D35" s="3">
        <v>298</v>
      </c>
      <c r="E35" s="3"/>
      <c r="F35" s="6">
        <f t="shared" si="0"/>
        <v>298</v>
      </c>
      <c r="G35" s="2"/>
      <c r="H35" s="2"/>
      <c r="I35" s="2"/>
    </row>
    <row r="36" spans="1:9" ht="12.75">
      <c r="A36" s="2"/>
      <c r="B36" s="1">
        <v>4000</v>
      </c>
      <c r="C36" s="23" t="s">
        <v>36</v>
      </c>
      <c r="D36" s="3"/>
      <c r="E36" s="3"/>
      <c r="F36" s="6">
        <f t="shared" si="0"/>
        <v>0</v>
      </c>
      <c r="G36" s="2"/>
      <c r="H36" s="2"/>
      <c r="I36" s="2"/>
    </row>
    <row r="37" spans="1:9" ht="12.75">
      <c r="A37" s="2"/>
      <c r="B37" s="1">
        <v>5100</v>
      </c>
      <c r="C37" s="23" t="s">
        <v>37</v>
      </c>
      <c r="D37" s="3"/>
      <c r="E37" s="3"/>
      <c r="F37" s="6">
        <f t="shared" si="0"/>
        <v>0</v>
      </c>
      <c r="G37" s="2"/>
      <c r="H37" s="2"/>
      <c r="I37" s="2"/>
    </row>
    <row r="38" spans="1:9" ht="12.75">
      <c r="A38" s="2"/>
      <c r="B38" s="1">
        <v>5200</v>
      </c>
      <c r="C38" s="23" t="s">
        <v>38</v>
      </c>
      <c r="D38" s="3"/>
      <c r="E38" s="3"/>
      <c r="F38" s="6">
        <f t="shared" si="0"/>
        <v>0</v>
      </c>
      <c r="G38" s="2"/>
      <c r="H38" s="2"/>
      <c r="I38" s="2"/>
    </row>
    <row r="39" spans="1:9" ht="13.5" thickBot="1">
      <c r="A39" s="2"/>
      <c r="B39" s="11">
        <v>5300</v>
      </c>
      <c r="C39" s="24" t="s">
        <v>39</v>
      </c>
      <c r="D39" s="10"/>
      <c r="E39" s="10"/>
      <c r="F39" s="6">
        <f t="shared" si="0"/>
        <v>0</v>
      </c>
      <c r="G39" s="2"/>
      <c r="H39" s="2"/>
      <c r="I39" s="2"/>
    </row>
    <row r="40" spans="1:9" ht="13.5" thickBot="1">
      <c r="A40" s="2"/>
      <c r="B40" s="7" t="s">
        <v>4</v>
      </c>
      <c r="C40" s="14"/>
      <c r="D40" s="8">
        <f>D8+D11+D17+D22+D36+D37+D38+D39</f>
        <v>82734</v>
      </c>
      <c r="E40" s="8">
        <f>E8+E11+E17+E22+E36+E37+E38+E39</f>
        <v>169226</v>
      </c>
      <c r="F40" s="9">
        <f>F8+F11+F17+F22+F36+F37+F38+F39</f>
        <v>251960</v>
      </c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 t="s">
        <v>8</v>
      </c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7" ht="12.75">
      <c r="A49" s="2"/>
      <c r="B49" s="4"/>
      <c r="C49" s="4"/>
      <c r="D49" s="4"/>
      <c r="E49" s="2"/>
      <c r="F49" s="2"/>
      <c r="G49" s="2"/>
    </row>
    <row r="50" spans="1:7" ht="27" customHeight="1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</sheetData>
  <mergeCells count="3">
    <mergeCell ref="B4:F4"/>
    <mergeCell ref="B2:F2"/>
    <mergeCell ref="B3:F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angelova</dc:creator>
  <cp:keywords/>
  <dc:description/>
  <cp:lastModifiedBy>milena</cp:lastModifiedBy>
  <cp:lastPrinted>2012-06-23T13:04:08Z</cp:lastPrinted>
  <dcterms:created xsi:type="dcterms:W3CDTF">2012-01-17T11:54:52Z</dcterms:created>
  <dcterms:modified xsi:type="dcterms:W3CDTF">2012-06-22T06:44:41Z</dcterms:modified>
  <cp:category/>
  <cp:version/>
  <cp:contentType/>
  <cp:contentStatus/>
</cp:coreProperties>
</file>