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/>
  </bookViews>
  <sheets>
    <sheet name="Критерии" sheetId="1" r:id="rId1"/>
    <sheet name="Карта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<sst xmlns="http://schemas.openxmlformats.org/spreadsheetml/2006/main" count="334" uniqueCount="75">
  <si>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</si>
  <si>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</si>
  <si>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</si>
  <si>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</si>
  <si>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</si>
  <si>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</si>
  <si>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</si>
  <si>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</si>
  <si>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</si>
  <si>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</si>
  <si>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</si>
  <si>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</si>
  <si>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</si>
  <si>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</si>
  <si>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</si>
  <si>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</si>
  <si>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</si>
  <si>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</si>
  <si>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</si>
  <si>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</si>
  <si>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</si>
  <si>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</si>
  <si>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</si>
  <si>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</si>
  <si>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</si>
  <si>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</si>
  <si>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</si>
  <si>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</si>
  <si>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</si>
  <si>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</si>
  <si>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</si>
  <si>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</si>
  <si>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</si>
  <si>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</si>
  <si>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</si>
  <si>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</si>
  <si>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</si>
  <si>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</si>
  <si>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</si>
  <si>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</si>
  <si>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</si>
  <si>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</si>
  <si>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</si>
  <si>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</si>
  <si>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</si>
  <si>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</si>
  <si>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</si>
  <si>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</si>
  <si>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</si>
  <si>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</si>
  <si>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</si>
  <si>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</si>
  <si>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</si>
  <si>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</si>
  <si>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</si>
  <si>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</si>
  <si>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</si>
  <si>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</si>
  <si>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</si>
  <si>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</si>
  <si>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</si>
  <si>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</si>
  <si>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</si>
  <si>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</si>
  <si>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</si>
  <si>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</si>
  <si>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</si>
  <si>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</si>
  <si>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</si>
  <si>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</si>
  <si>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</si>
  <si>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</si>
  <si>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</si>
  <si>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</si>
  <si>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Елхово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</si>
</sst>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13" fillId="0" borderId="0" xfId="0" applyFont="1" applyAlignment="1">
      <alignment horizont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topLeftCell="A13" zoomScale="80" zoomScaleNormal="80" workbookViewId="0">
      <selection activeCell="E26" sqref="E26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31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8">
        <v>13530</v>
      </c>
    </row>
    <row r="6" spans="1:3" x14ac:dyDescent="0.25">
      <c r="A6" s="8">
        <v>2</v>
      </c>
      <c r="B6" s="26" t="s">
        <v>19</v>
      </c>
      <c r="C6" s="29">
        <v>11216</v>
      </c>
    </row>
    <row r="7" spans="1:3" x14ac:dyDescent="0.25">
      <c r="A7" s="8">
        <v>3</v>
      </c>
      <c r="B7" s="26" t="s">
        <v>20</v>
      </c>
      <c r="C7" s="29">
        <v>2191</v>
      </c>
    </row>
    <row r="8" spans="1:3" x14ac:dyDescent="0.25">
      <c r="A8" s="8">
        <v>4</v>
      </c>
      <c r="B8" s="26" t="s">
        <v>21</v>
      </c>
      <c r="C8" s="29">
        <v>4078</v>
      </c>
    </row>
    <row r="9" spans="1:3" x14ac:dyDescent="0.25">
      <c r="A9" s="8">
        <v>5</v>
      </c>
      <c r="B9" s="26" t="s">
        <v>22</v>
      </c>
      <c r="C9" s="29">
        <v>1327</v>
      </c>
    </row>
    <row r="10" spans="1:3" x14ac:dyDescent="0.25">
      <c r="A10" s="8">
        <v>6</v>
      </c>
      <c r="B10" s="26" t="s">
        <v>23</v>
      </c>
      <c r="C10" s="29">
        <v>86</v>
      </c>
    </row>
    <row r="11" spans="1:3" x14ac:dyDescent="0.25">
      <c r="A11" s="8">
        <v>7</v>
      </c>
      <c r="B11" s="26" t="s">
        <v>24</v>
      </c>
      <c r="C11" s="29">
        <v>815</v>
      </c>
    </row>
    <row r="12" spans="1:3" x14ac:dyDescent="0.25">
      <c r="A12" s="8">
        <v>8</v>
      </c>
      <c r="B12" s="26" t="s">
        <v>25</v>
      </c>
      <c r="C12" s="29">
        <v>1379</v>
      </c>
    </row>
    <row r="13" spans="1:3" x14ac:dyDescent="0.25">
      <c r="A13" s="8">
        <v>9</v>
      </c>
      <c r="B13" s="26" t="s">
        <v>26</v>
      </c>
      <c r="C13" s="29">
        <v>426</v>
      </c>
    </row>
    <row r="14" spans="1:3" x14ac:dyDescent="0.25">
      <c r="A14" s="8">
        <v>10</v>
      </c>
      <c r="B14" s="26" t="s">
        <v>27</v>
      </c>
      <c r="C14" s="29">
        <v>86</v>
      </c>
    </row>
    <row r="15" spans="1:3" ht="30" x14ac:dyDescent="0.25">
      <c r="A15" s="8">
        <v>11</v>
      </c>
      <c r="B15" s="26" t="s">
        <v>28</v>
      </c>
      <c r="C15" s="29">
        <v>132</v>
      </c>
    </row>
    <row r="16" spans="1:3" x14ac:dyDescent="0.25">
      <c r="A16" s="8">
        <v>12</v>
      </c>
      <c r="B16" s="26" t="s">
        <v>29</v>
      </c>
      <c r="C16" s="29">
        <v>2105</v>
      </c>
    </row>
    <row r="17" spans="1:3" x14ac:dyDescent="0.25">
      <c r="A17" s="8">
        <v>13</v>
      </c>
      <c r="B17" s="26" t="s">
        <v>1</v>
      </c>
      <c r="C17" s="29">
        <v>9</v>
      </c>
    </row>
    <row r="18" spans="1:3" ht="30" x14ac:dyDescent="0.25">
      <c r="A18" s="8">
        <v>14</v>
      </c>
      <c r="B18" s="26" t="s">
        <v>2</v>
      </c>
      <c r="C18" s="29">
        <v>9</v>
      </c>
    </row>
    <row r="19" spans="1:3" x14ac:dyDescent="0.25">
      <c r="A19" s="8">
        <v>15</v>
      </c>
      <c r="B19" s="26" t="s">
        <v>3</v>
      </c>
      <c r="C19" s="29">
        <v>12</v>
      </c>
    </row>
    <row r="20" spans="1:3" ht="30" x14ac:dyDescent="0.25">
      <c r="A20" s="8">
        <v>16</v>
      </c>
      <c r="B20" s="26" t="s">
        <v>4</v>
      </c>
      <c r="C20" s="29">
        <v>6</v>
      </c>
    </row>
    <row r="21" spans="1:3" x14ac:dyDescent="0.25">
      <c r="A21" s="8">
        <v>17</v>
      </c>
      <c r="B21" s="26" t="s">
        <v>5</v>
      </c>
      <c r="C21" s="29">
        <v>2</v>
      </c>
    </row>
    <row r="22" spans="1:3" ht="30" x14ac:dyDescent="0.25">
      <c r="A22" s="8">
        <v>18</v>
      </c>
      <c r="B22" s="26" t="s">
        <v>6</v>
      </c>
      <c r="C22" s="29">
        <v>2</v>
      </c>
    </row>
    <row r="23" spans="1:3" x14ac:dyDescent="0.25">
      <c r="A23" s="8">
        <v>19</v>
      </c>
      <c r="B23" s="26" t="s">
        <v>7</v>
      </c>
      <c r="C23" s="29">
        <v>2</v>
      </c>
    </row>
    <row r="24" spans="1:3" ht="30" x14ac:dyDescent="0.25">
      <c r="A24" s="8">
        <v>20</v>
      </c>
      <c r="B24" s="26" t="s">
        <v>8</v>
      </c>
      <c r="C24" s="29">
        <v>2</v>
      </c>
    </row>
    <row r="25" spans="1:3" x14ac:dyDescent="0.25">
      <c r="A25" s="8">
        <v>21</v>
      </c>
      <c r="B25" s="26" t="s">
        <v>9</v>
      </c>
      <c r="C25" s="29">
        <v>32</v>
      </c>
    </row>
    <row r="26" spans="1:3" ht="30" x14ac:dyDescent="0.25">
      <c r="A26" s="8">
        <v>22</v>
      </c>
      <c r="B26" s="26" t="s">
        <v>10</v>
      </c>
      <c r="C26" s="29">
        <v>32</v>
      </c>
    </row>
    <row r="27" spans="1:3" x14ac:dyDescent="0.25">
      <c r="A27" s="8">
        <v>23</v>
      </c>
      <c r="B27" s="26" t="s">
        <v>11</v>
      </c>
      <c r="C27" s="29">
        <v>3012</v>
      </c>
    </row>
    <row r="28" spans="1:3" ht="30" x14ac:dyDescent="0.25">
      <c r="A28" s="8">
        <v>24</v>
      </c>
      <c r="B28" s="26" t="s">
        <v>12</v>
      </c>
      <c r="C28" s="29">
        <v>79</v>
      </c>
    </row>
    <row r="29" spans="1:3" x14ac:dyDescent="0.25">
      <c r="A29" s="8">
        <v>25</v>
      </c>
      <c r="B29" s="26" t="s">
        <v>13</v>
      </c>
      <c r="C29" s="29">
        <v>86</v>
      </c>
    </row>
    <row r="30" spans="1:3" x14ac:dyDescent="0.25">
      <c r="A30" s="8">
        <v>26</v>
      </c>
      <c r="B30" s="26" t="s">
        <v>14</v>
      </c>
      <c r="C30" s="29">
        <v>121</v>
      </c>
    </row>
    <row r="31" spans="1:3" ht="30" x14ac:dyDescent="0.25">
      <c r="A31" s="8">
        <v>27</v>
      </c>
      <c r="B31" s="26" t="s">
        <v>15</v>
      </c>
      <c r="C31" s="29">
        <v>121</v>
      </c>
    </row>
    <row r="32" spans="1:3" ht="30" x14ac:dyDescent="0.25">
      <c r="A32" s="8">
        <v>28</v>
      </c>
      <c r="B32" s="26" t="s">
        <v>16</v>
      </c>
      <c r="C32" s="29">
        <v>79</v>
      </c>
    </row>
    <row r="33" spans="1:3" ht="30.75" thickBot="1" x14ac:dyDescent="0.3">
      <c r="A33" s="8">
        <v>29</v>
      </c>
      <c r="B33" s="26" t="s">
        <v>17</v>
      </c>
      <c r="C33" s="30">
        <v>79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WhiteSpace="0" topLeftCell="A136" zoomScaleNormal="10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32.25" customHeight="1" thickTop="1" thickBot="1" x14ac:dyDescent="0.35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5</v>
      </c>
      <c r="I4" s="7" t="s">
        <v>40</v>
      </c>
    </row>
    <row r="5" spans="1:9" ht="57" customHeight="1" outlineLevel="1" thickTop="1" x14ac:dyDescent="0.25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13530</v>
      </c>
      <c r="G6" s="11">
        <f>D6/1000*E6*F6</f>
        <v>1.0147499999999998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11216</v>
      </c>
      <c r="G7" s="11">
        <f t="shared" ref="G7:G9" si="0">D7/1000*E7*F7</f>
        <v>0.98139999999999994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2191</v>
      </c>
      <c r="G8" s="11">
        <f t="shared" si="0"/>
        <v>1.0407249999999999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4078</v>
      </c>
      <c r="G9" s="11">
        <f t="shared" si="0"/>
        <v>1.52925</v>
      </c>
    </row>
    <row r="10" spans="1:9" ht="30" customHeight="1" outlineLevel="1" thickTop="1" thickBot="1" x14ac:dyDescent="0.3">
      <c r="E10" s="34" t="s">
        <v>39</v>
      </c>
      <c r="F10" s="35"/>
      <c r="G10" s="20">
        <f>SUM(G6:G9)</f>
        <v>4.5661249999999995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7</v>
      </c>
      <c r="I12" s="7" t="s">
        <v>40</v>
      </c>
    </row>
    <row r="13" spans="1:9" ht="57" customHeight="1" outlineLevel="1" thickTop="1" x14ac:dyDescent="0.25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13530</v>
      </c>
      <c r="G14" s="11">
        <f>D14/1000*E14*F14</f>
        <v>1.353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11216</v>
      </c>
      <c r="G15" s="11">
        <f t="shared" ref="G15:G17" si="1">D15/1000*E15*F15</f>
        <v>1.4020000000000001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2191</v>
      </c>
      <c r="G16" s="11">
        <f t="shared" si="1"/>
        <v>1.478925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4078</v>
      </c>
      <c r="G17" s="11">
        <f t="shared" si="1"/>
        <v>2.1409500000000001</v>
      </c>
    </row>
    <row r="18" spans="1:9" ht="30" customHeight="1" outlineLevel="1" thickTop="1" thickBot="1" x14ac:dyDescent="0.3">
      <c r="E18" s="34" t="s">
        <v>39</v>
      </c>
      <c r="F18" s="35"/>
      <c r="G18" s="20">
        <f>SUM(G14:G17)</f>
        <v>6.3748750000000003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22</v>
      </c>
      <c r="I20" s="7" t="s">
        <v>40</v>
      </c>
    </row>
    <row r="21" spans="1:9" ht="57" customHeight="1" outlineLevel="1" thickTop="1" x14ac:dyDescent="0.25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13530</v>
      </c>
      <c r="G22" s="11">
        <f>D22/1000*E22*F22</f>
        <v>3.6531000000000002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11216</v>
      </c>
      <c r="G23" s="11">
        <f t="shared" ref="G23:G27" si="2">D23/1000*E23*F23</f>
        <v>3.5891200000000003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2191</v>
      </c>
      <c r="G24" s="11">
        <f t="shared" si="2"/>
        <v>3.9876200000000006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1327</v>
      </c>
      <c r="G25" s="11">
        <f t="shared" si="2"/>
        <v>4.3790999999999993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86</v>
      </c>
      <c r="G26" s="11">
        <f t="shared" si="2"/>
        <v>4.1924999999999999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815</v>
      </c>
      <c r="G27" s="18">
        <f t="shared" si="2"/>
        <v>1.6300000000000001</v>
      </c>
    </row>
    <row r="28" spans="1:9" ht="30" customHeight="1" outlineLevel="1" thickTop="1" thickBot="1" x14ac:dyDescent="0.3">
      <c r="E28" s="34" t="s">
        <v>39</v>
      </c>
      <c r="F28" s="35"/>
      <c r="G28" s="20">
        <f>SUM(G22:G27)</f>
        <v>21.431439999999998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16</v>
      </c>
      <c r="I30" s="7" t="s">
        <v>40</v>
      </c>
    </row>
    <row r="31" spans="1:9" ht="57" customHeight="1" outlineLevel="1" thickTop="1" x14ac:dyDescent="0.25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13530</v>
      </c>
      <c r="G32" s="11">
        <f>D32/1000*E32*F32</f>
        <v>2.4354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11216</v>
      </c>
      <c r="G33" s="11">
        <f t="shared" ref="G33:G36" si="3">D33/1000*E33*F33</f>
        <v>2.4675200000000004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2191</v>
      </c>
      <c r="G34" s="11">
        <f t="shared" si="3"/>
        <v>2.6292000000000004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1379</v>
      </c>
      <c r="G35" s="11">
        <f t="shared" si="3"/>
        <v>3.7233000000000001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4078</v>
      </c>
      <c r="G36" s="11">
        <f t="shared" si="3"/>
        <v>3.7925400000000007</v>
      </c>
    </row>
    <row r="37" spans="1:9" ht="30" customHeight="1" outlineLevel="1" thickTop="1" thickBot="1" x14ac:dyDescent="0.3">
      <c r="E37" s="34" t="s">
        <v>39</v>
      </c>
      <c r="F37" s="35"/>
      <c r="G37" s="20">
        <f>SUM(G32:G36)</f>
        <v>15.047960000000002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29</v>
      </c>
      <c r="I39" s="7" t="s">
        <v>40</v>
      </c>
    </row>
    <row r="40" spans="1:9" ht="57" customHeight="1" outlineLevel="1" thickTop="1" x14ac:dyDescent="0.25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13530</v>
      </c>
      <c r="G41" s="11">
        <f>D41/1000*E41*F41</f>
        <v>4.6002000000000001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11216</v>
      </c>
      <c r="G42" s="11">
        <f t="shared" ref="G42:G45" si="4">D42/1000*E42*F42</f>
        <v>4.4864000000000006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2191</v>
      </c>
      <c r="G43" s="11">
        <f t="shared" si="4"/>
        <v>5.0392999999999999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1327</v>
      </c>
      <c r="G44" s="11">
        <f t="shared" si="4"/>
        <v>7.4312000000000014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86</v>
      </c>
      <c r="G45" s="11">
        <f t="shared" si="4"/>
        <v>7.0520000000000005</v>
      </c>
    </row>
    <row r="46" spans="1:9" ht="30" customHeight="1" outlineLevel="1" thickTop="1" thickBot="1" x14ac:dyDescent="0.3">
      <c r="E46" s="34" t="s">
        <v>39</v>
      </c>
      <c r="F46" s="35"/>
      <c r="G46" s="20">
        <f>SUM(G41:G45)</f>
        <v>28.609100000000002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18</v>
      </c>
      <c r="I48" s="7" t="s">
        <v>40</v>
      </c>
    </row>
    <row r="49" spans="1:9" ht="57" customHeight="1" outlineLevel="1" thickTop="1" x14ac:dyDescent="0.25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13530</v>
      </c>
      <c r="G50" s="11">
        <f>D50/1000*E50*F50</f>
        <v>3.7884000000000002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11216</v>
      </c>
      <c r="G51" s="11">
        <f t="shared" ref="G51:G54" si="5">D51/1000*E51*F51</f>
        <v>3.5891200000000003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2191</v>
      </c>
      <c r="G52" s="11">
        <f t="shared" si="5"/>
        <v>4.0314399999999999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1327</v>
      </c>
      <c r="G53" s="11">
        <f t="shared" si="5"/>
        <v>5.8388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86</v>
      </c>
      <c r="G54" s="11">
        <f t="shared" si="5"/>
        <v>0.34400000000000003</v>
      </c>
    </row>
    <row r="55" spans="1:9" ht="30" customHeight="1" outlineLevel="1" thickTop="1" thickBot="1" x14ac:dyDescent="0.3">
      <c r="E55" s="34" t="s">
        <v>39</v>
      </c>
      <c r="F55" s="35"/>
      <c r="G55" s="20">
        <f>SUM(G50:G54)</f>
        <v>17.591760000000001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8</v>
      </c>
      <c r="I57" s="7" t="s">
        <v>40</v>
      </c>
    </row>
    <row r="58" spans="1:9" ht="57" customHeight="1" outlineLevel="1" thickTop="1" x14ac:dyDescent="0.25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13530</v>
      </c>
      <c r="G59" s="11">
        <f>D59/1000*E59*F59</f>
        <v>4.7355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426</v>
      </c>
      <c r="G60" s="11">
        <f t="shared" ref="G60" si="6">D60/1000*E60*F60</f>
        <v>2.556</v>
      </c>
    </row>
    <row r="61" spans="1:9" ht="30" customHeight="1" outlineLevel="1" thickTop="1" thickBot="1" x14ac:dyDescent="0.3">
      <c r="E61" s="34" t="s">
        <v>39</v>
      </c>
      <c r="F61" s="35"/>
      <c r="G61" s="20">
        <f>SUM(G59:G60)</f>
        <v>7.2915000000000001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11</v>
      </c>
      <c r="I63" s="7" t="s">
        <v>40</v>
      </c>
    </row>
    <row r="64" spans="1:9" ht="57" customHeight="1" outlineLevel="1" thickTop="1" x14ac:dyDescent="0.25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13530</v>
      </c>
      <c r="G65" s="11">
        <f>D65/1000*E65*F65</f>
        <v>1.6235999999999999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2191</v>
      </c>
      <c r="G66" s="11">
        <f t="shared" ref="G66:G69" si="7">D66/1000*E66*F66</f>
        <v>3.5056000000000003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86</v>
      </c>
      <c r="G67" s="11">
        <f t="shared" si="7"/>
        <v>4.8160000000000007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86</v>
      </c>
      <c r="G69" s="11">
        <f t="shared" si="7"/>
        <v>0.68800000000000006</v>
      </c>
    </row>
    <row r="70" spans="1:9" ht="30" customHeight="1" outlineLevel="1" thickTop="1" thickBot="1" x14ac:dyDescent="0.3">
      <c r="E70" s="34" t="s">
        <v>39</v>
      </c>
      <c r="F70" s="35"/>
      <c r="G70" s="20">
        <f>SUM(G65:G69)</f>
        <v>10.6332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26</v>
      </c>
      <c r="I72" s="7" t="s">
        <v>40</v>
      </c>
    </row>
    <row r="73" spans="1:9" ht="57" customHeight="1" outlineLevel="1" thickTop="1" x14ac:dyDescent="0.25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13530</v>
      </c>
      <c r="G74" s="11">
        <f>D74/1000*E74*F74</f>
        <v>3.7884000000000002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11216</v>
      </c>
      <c r="G75" s="11">
        <f t="shared" ref="G75:G76" si="8">D75/1000*E75*F75</f>
        <v>7.1782400000000006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1327</v>
      </c>
      <c r="G76" s="11">
        <f t="shared" si="8"/>
        <v>12.208399999999999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132</v>
      </c>
      <c r="G78" s="11">
        <f t="shared" ref="G78" si="9">D78/1000*E78*F78</f>
        <v>2.64</v>
      </c>
    </row>
    <row r="79" spans="1:9" ht="30" customHeight="1" outlineLevel="1" thickTop="1" thickBot="1" x14ac:dyDescent="0.3">
      <c r="E79" s="34" t="s">
        <v>39</v>
      </c>
      <c r="F79" s="35"/>
      <c r="G79" s="20">
        <f>SUM(G74:G78)</f>
        <v>25.815040000000003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3</v>
      </c>
      <c r="I81" s="7" t="s">
        <v>40</v>
      </c>
    </row>
    <row r="82" spans="1:9" ht="57" customHeight="1" outlineLevel="1" thickTop="1" x14ac:dyDescent="0.25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13530</v>
      </c>
      <c r="G83" s="11">
        <f>D83/1000*E83*F83</f>
        <v>0.40589999999999998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2191</v>
      </c>
      <c r="G84" s="11">
        <f t="shared" ref="G84:G85" si="10">D84/1000*E84*F84</f>
        <v>0.87640000000000007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2105</v>
      </c>
      <c r="G85" s="11">
        <f t="shared" si="10"/>
        <v>0.84200000000000008</v>
      </c>
    </row>
    <row r="86" spans="1:9" ht="30" customHeight="1" outlineLevel="1" thickTop="1" thickBot="1" x14ac:dyDescent="0.3">
      <c r="E86" s="34" t="s">
        <v>39</v>
      </c>
      <c r="F86" s="35"/>
      <c r="G86" s="20">
        <f>SUM(G83:G85)</f>
        <v>2.1242999999999999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3</v>
      </c>
      <c r="I88" s="7" t="s">
        <v>40</v>
      </c>
    </row>
    <row r="89" spans="1:9" ht="57" customHeight="1" outlineLevel="1" thickTop="1" x14ac:dyDescent="0.25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13530</v>
      </c>
      <c r="G90" s="11">
        <f>D90/1000*E90*F90</f>
        <v>0.4600200000000001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2191</v>
      </c>
      <c r="G91" s="11">
        <f t="shared" ref="G91:G92" si="11">D91/1000*E91*F91</f>
        <v>0.96404000000000012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86</v>
      </c>
      <c r="G92" s="11">
        <f t="shared" si="11"/>
        <v>1.3760000000000001</v>
      </c>
    </row>
    <row r="93" spans="1:9" ht="30" customHeight="1" outlineLevel="1" thickTop="1" thickBot="1" x14ac:dyDescent="0.3">
      <c r="E93" s="34" t="s">
        <v>39</v>
      </c>
      <c r="F93" s="35"/>
      <c r="G93" s="20">
        <f>SUM(G90:G92)</f>
        <v>2.8000600000000002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8</v>
      </c>
      <c r="I95" s="7" t="s">
        <v>40</v>
      </c>
    </row>
    <row r="96" spans="1:9" ht="57" customHeight="1" outlineLevel="1" thickTop="1" x14ac:dyDescent="0.25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13530</v>
      </c>
      <c r="G97" s="11">
        <f>D97/1000*E97*F97</f>
        <v>1.6912500000000001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11216</v>
      </c>
      <c r="G98" s="11">
        <f t="shared" ref="G98:G100" si="12">D98/1000*E98*F98</f>
        <v>1.6823999999999999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1327</v>
      </c>
      <c r="G99" s="11">
        <f t="shared" si="12"/>
        <v>2.6539999999999999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9</v>
      </c>
      <c r="G100" s="11">
        <f t="shared" si="12"/>
        <v>0.51750000000000007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9</v>
      </c>
      <c r="G102" s="11">
        <f t="shared" ref="G102" si="13">D102/1000*E102*F102</f>
        <v>0.63000000000000012</v>
      </c>
    </row>
    <row r="103" spans="1:9" ht="30" customHeight="1" outlineLevel="1" thickTop="1" thickBot="1" x14ac:dyDescent="0.3">
      <c r="E103" s="34" t="s">
        <v>39</v>
      </c>
      <c r="F103" s="35"/>
      <c r="G103" s="20">
        <f>SUM(G97:G102)</f>
        <v>7.1751499999999995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8</v>
      </c>
      <c r="I105" s="7" t="s">
        <v>40</v>
      </c>
    </row>
    <row r="106" spans="1:9" ht="57" customHeight="1" outlineLevel="1" thickTop="1" x14ac:dyDescent="0.25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13530</v>
      </c>
      <c r="G107" s="11">
        <f>D107/1000*E107*F107</f>
        <v>1.6912500000000001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11216</v>
      </c>
      <c r="G108" s="11">
        <f t="shared" ref="G108:G110" si="14">D108/1000*E108*F108</f>
        <v>1.6823999999999999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1327</v>
      </c>
      <c r="G109" s="11">
        <f t="shared" si="14"/>
        <v>2.7535250000000002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12</v>
      </c>
      <c r="G110" s="11">
        <f t="shared" si="14"/>
        <v>0.43799999999999994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6</v>
      </c>
      <c r="G112" s="11">
        <f t="shared" ref="G112" si="15">D112/1000*E112*F112</f>
        <v>0.43799999999999994</v>
      </c>
    </row>
    <row r="113" spans="1:9" ht="30" customHeight="1" outlineLevel="1" thickTop="1" thickBot="1" x14ac:dyDescent="0.3">
      <c r="E113" s="34" t="s">
        <v>39</v>
      </c>
      <c r="F113" s="35"/>
      <c r="G113" s="20">
        <f>SUM(G107:G112)</f>
        <v>7.0031749999999997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4</v>
      </c>
      <c r="I115" s="7" t="s">
        <v>40</v>
      </c>
    </row>
    <row r="116" spans="1:9" ht="57" customHeight="1" outlineLevel="1" thickTop="1" x14ac:dyDescent="0.25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13530</v>
      </c>
      <c r="G117" s="11">
        <f>D117/1000*E117*F117</f>
        <v>1.0147499999999998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11216</v>
      </c>
      <c r="G118" s="11">
        <f t="shared" ref="G118:G120" si="16">D118/1000*E118*F118</f>
        <v>0.98139999999999994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1327</v>
      </c>
      <c r="G119" s="11">
        <f t="shared" si="16"/>
        <v>1.5592250000000001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2</v>
      </c>
      <c r="G120" s="11">
        <f t="shared" si="16"/>
        <v>4.1500000000000002E-2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2</v>
      </c>
      <c r="G122" s="11">
        <f t="shared" ref="G122" si="17">D122/1000*E122*F122</f>
        <v>8.4000000000000005E-2</v>
      </c>
    </row>
    <row r="123" spans="1:9" ht="30" customHeight="1" outlineLevel="1" thickTop="1" thickBot="1" x14ac:dyDescent="0.3">
      <c r="E123" s="34" t="s">
        <v>39</v>
      </c>
      <c r="F123" s="35"/>
      <c r="G123" s="20">
        <f>SUM(G117:G122)</f>
        <v>3.6808749999999999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4</v>
      </c>
      <c r="I125" s="7" t="s">
        <v>40</v>
      </c>
    </row>
    <row r="126" spans="1:9" ht="57" customHeight="1" outlineLevel="1" thickTop="1" x14ac:dyDescent="0.25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13530</v>
      </c>
      <c r="G127" s="11">
        <f>D127/1000*E127*F127</f>
        <v>1.0147499999999998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11216</v>
      </c>
      <c r="G128" s="11">
        <f t="shared" ref="G128:G130" si="18">D128/1000*E128*F128</f>
        <v>0.84119999999999995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1327</v>
      </c>
      <c r="G129" s="11">
        <f t="shared" si="18"/>
        <v>1.492875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2</v>
      </c>
      <c r="G130" s="11">
        <f t="shared" si="18"/>
        <v>0.01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2</v>
      </c>
      <c r="G132" s="11">
        <f t="shared" ref="G132" si="19">D132/1000*E132*F132</f>
        <v>0.01</v>
      </c>
    </row>
    <row r="133" spans="1:9" ht="30" customHeight="1" outlineLevel="1" thickTop="1" thickBot="1" x14ac:dyDescent="0.3">
      <c r="E133" s="34" t="s">
        <v>39</v>
      </c>
      <c r="F133" s="35"/>
      <c r="G133" s="20">
        <f>SUM(G127:G132)</f>
        <v>3.3688249999999993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2</v>
      </c>
      <c r="I135" s="7" t="s">
        <v>40</v>
      </c>
    </row>
    <row r="136" spans="1:9" ht="57" customHeight="1" outlineLevel="1" thickTop="1" x14ac:dyDescent="0.25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13530</v>
      </c>
      <c r="G137" s="11">
        <f>D137/1000*E137*F137</f>
        <v>0.169125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11216</v>
      </c>
      <c r="G138" s="11">
        <f t="shared" ref="G138:G140" si="20">D138/1000*E138*F138</f>
        <v>0.16823999999999997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1327</v>
      </c>
      <c r="G139" s="11">
        <f t="shared" si="20"/>
        <v>0.26540000000000002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32</v>
      </c>
      <c r="G140" s="11">
        <f t="shared" si="20"/>
        <v>0.28000000000000003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32</v>
      </c>
      <c r="G142" s="11">
        <f t="shared" ref="G142" si="21">D142/1000*E142*F142</f>
        <v>0.54400000000000004</v>
      </c>
    </row>
    <row r="143" spans="1:9" ht="30" customHeight="1" outlineLevel="1" thickTop="1" thickBot="1" x14ac:dyDescent="0.3">
      <c r="E143" s="34" t="s">
        <v>39</v>
      </c>
      <c r="F143" s="35"/>
      <c r="G143" s="20">
        <f>SUM(G137:G142)</f>
        <v>1.4267650000000001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19</v>
      </c>
      <c r="I145" s="7" t="s">
        <v>40</v>
      </c>
    </row>
    <row r="146" spans="1:9" ht="57" customHeight="1" outlineLevel="1" thickTop="1" x14ac:dyDescent="0.25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13530</v>
      </c>
      <c r="G147" s="11">
        <f>D147/1000*E147*F147</f>
        <v>4.0589999999999993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11216</v>
      </c>
      <c r="G148" s="11">
        <f t="shared" ref="G148:G149" si="22">D148/1000*E148*F148</f>
        <v>4.0377599999999996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3012</v>
      </c>
      <c r="G149" s="11">
        <f t="shared" si="22"/>
        <v>9.6384000000000007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79</v>
      </c>
      <c r="G151" s="11">
        <f t="shared" ref="G151" si="23">D151/1000*E151*F151</f>
        <v>0.63200000000000001</v>
      </c>
    </row>
    <row r="152" spans="1:9" ht="30" customHeight="1" outlineLevel="1" thickTop="1" thickBot="1" x14ac:dyDescent="0.3">
      <c r="E152" s="34" t="s">
        <v>39</v>
      </c>
      <c r="F152" s="35"/>
      <c r="G152" s="20">
        <f>SUM(G147:G151)</f>
        <v>18.367160000000002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13530</v>
      </c>
      <c r="G156" s="11">
        <f>D156/1000*E156*F156</f>
        <v>0.10824000000000002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2191</v>
      </c>
      <c r="G157" s="11">
        <f t="shared" ref="G157:G158" si="24">D157/1000*E157*F157</f>
        <v>0.164325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86</v>
      </c>
      <c r="G158" s="11">
        <f t="shared" si="24"/>
        <v>0.43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86</v>
      </c>
      <c r="G160" s="11">
        <f t="shared" ref="G160" si="25">D160/1000*E160*F160</f>
        <v>8.6000000000000007E-2</v>
      </c>
    </row>
    <row r="161" spans="1:9" ht="30" customHeight="1" outlineLevel="1" thickTop="1" thickBot="1" x14ac:dyDescent="0.3">
      <c r="E161" s="34" t="s">
        <v>39</v>
      </c>
      <c r="F161" s="35"/>
      <c r="G161" s="20">
        <f>SUM(G156:G160)</f>
        <v>0.78856499999999996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4</v>
      </c>
      <c r="I163" s="7" t="s">
        <v>40</v>
      </c>
    </row>
    <row r="164" spans="1:9" ht="57" customHeight="1" outlineLevel="1" thickTop="1" x14ac:dyDescent="0.25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13530</v>
      </c>
      <c r="G165" s="11">
        <f>D165/1000*E165*F165</f>
        <v>0.27060000000000001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11216</v>
      </c>
      <c r="G166" s="11">
        <f t="shared" ref="G166:G167" si="26">D166/1000*E166*F166</f>
        <v>0.33648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121</v>
      </c>
      <c r="G167" s="11">
        <f t="shared" si="26"/>
        <v>0.87725000000000009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121</v>
      </c>
      <c r="G169" s="11">
        <f t="shared" ref="G169" si="27">D169/1000*E169*F169</f>
        <v>1.9359999999999999</v>
      </c>
    </row>
    <row r="170" spans="1:9" ht="30" customHeight="1" outlineLevel="1" thickTop="1" thickBot="1" x14ac:dyDescent="0.3">
      <c r="E170" s="34" t="s">
        <v>39</v>
      </c>
      <c r="F170" s="35"/>
      <c r="G170" s="20">
        <f>SUM(G165:G169)</f>
        <v>3.4203299999999999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2</v>
      </c>
      <c r="I172" s="7" t="s">
        <v>40</v>
      </c>
    </row>
    <row r="173" spans="1:9" ht="57" customHeight="1" outlineLevel="1" thickTop="1" x14ac:dyDescent="0.25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13530</v>
      </c>
      <c r="G174" s="11">
        <f>D174/1000*E174*F174</f>
        <v>0.1353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4078</v>
      </c>
      <c r="G175" s="11">
        <f t="shared" ref="G175:G176" si="28">D175/1000*E175*F175</f>
        <v>0.36701999999999996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79</v>
      </c>
      <c r="G176" s="11">
        <f t="shared" si="28"/>
        <v>0.19750000000000001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79</v>
      </c>
      <c r="G178" s="11">
        <f t="shared" ref="G178" si="29">D178/1000*E178*F178</f>
        <v>0.39500000000000002</v>
      </c>
    </row>
    <row r="179" spans="1:9" ht="30" customHeight="1" outlineLevel="1" thickTop="1" thickBot="1" x14ac:dyDescent="0.3">
      <c r="E179" s="34" t="s">
        <v>39</v>
      </c>
      <c r="F179" s="35"/>
      <c r="G179" s="20">
        <f>SUM(G174:G178)</f>
        <v>1.0948199999999999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13530</v>
      </c>
      <c r="G183" s="11">
        <f>D183/1000*E183*F183</f>
        <v>0.33825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11216</v>
      </c>
      <c r="G184" s="11">
        <f t="shared" ref="G184" si="30">D184/1000*E184*F184</f>
        <v>0.33647999999999995</v>
      </c>
    </row>
    <row r="185" spans="1:9" ht="30" customHeight="1" outlineLevel="1" thickTop="1" thickBot="1" x14ac:dyDescent="0.3">
      <c r="E185" s="34" t="s">
        <v>39</v>
      </c>
      <c r="F185" s="35"/>
      <c r="G185" s="20">
        <f>SUM(G183:G184)</f>
        <v>0.67472999999999994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2</v>
      </c>
      <c r="I187" s="7" t="s">
        <v>40</v>
      </c>
    </row>
    <row r="188" spans="1:9" ht="57" customHeight="1" outlineLevel="1" thickTop="1" x14ac:dyDescent="0.25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13530</v>
      </c>
      <c r="G189" s="11">
        <f>D189/1000*E189*F189</f>
        <v>0.40589999999999998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11216</v>
      </c>
      <c r="G190" s="11">
        <f t="shared" ref="G190:G191" si="31">D190/1000*E190*F190</f>
        <v>0.39255999999999996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2191</v>
      </c>
      <c r="G191" s="11">
        <f t="shared" si="31"/>
        <v>0.26839750000000001</v>
      </c>
    </row>
    <row r="192" spans="1:9" ht="30" customHeight="1" outlineLevel="1" thickTop="1" thickBot="1" x14ac:dyDescent="0.3">
      <c r="E192" s="34" t="s">
        <v>39</v>
      </c>
      <c r="F192" s="35"/>
      <c r="G192" s="20">
        <f>SUM(G189:G191)</f>
        <v>1.0668575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13530</v>
      </c>
      <c r="G196" s="11">
        <f>D196/1000*E196*F196</f>
        <v>0.67649999999999999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2191</v>
      </c>
      <c r="G197" s="11">
        <f t="shared" ref="G197" si="32">D197/1000*E197*F197</f>
        <v>0.21910000000000002</v>
      </c>
    </row>
    <row r="198" spans="1:9" ht="30" customHeight="1" outlineLevel="1" thickTop="1" thickBot="1" x14ac:dyDescent="0.3">
      <c r="E198" s="34" t="s">
        <v>39</v>
      </c>
      <c r="F198" s="35"/>
      <c r="G198" s="20">
        <f>SUM(G196:G197)</f>
        <v>0.89559999999999995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2</v>
      </c>
      <c r="I200" s="7" t="s">
        <v>40</v>
      </c>
    </row>
    <row r="201" spans="1:9" ht="57" customHeight="1" outlineLevel="1" thickTop="1" x14ac:dyDescent="0.25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13530</v>
      </c>
      <c r="G202" s="11">
        <f>D202/1000*E202*F202</f>
        <v>0.67649999999999999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11216</v>
      </c>
      <c r="G203" s="11">
        <f t="shared" ref="G203" si="33">D203/1000*E203*F203</f>
        <v>0.56080000000000008</v>
      </c>
    </row>
    <row r="204" spans="1:9" ht="30" customHeight="1" outlineLevel="1" thickTop="1" thickBot="1" x14ac:dyDescent="0.3">
      <c r="E204" s="34" t="s">
        <v>39</v>
      </c>
      <c r="F204" s="35"/>
      <c r="G204" s="20">
        <f>SUM(G202:G203)</f>
        <v>1.2373000000000001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Мариана Милева</cp:lastModifiedBy>
  <cp:lastPrinted>2021-02-24T11:46:46Z</cp:lastPrinted>
  <dcterms:created xsi:type="dcterms:W3CDTF">2021-02-23T08:19:08Z</dcterms:created>
  <dcterms:modified xsi:type="dcterms:W3CDTF">2023-01-05T08:42:27Z</dcterms:modified>
</cp:coreProperties>
</file>