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codeName="ThisWorkbook"/>
  <bookViews>
    <workbookView showHorizontalScroll="0" xWindow="0" yWindow="0" windowWidth="20730" windowHeight="11760"/>
  </bookViews>
  <sheets>
    <sheet name="Sheet1" sheetId="1" r:id="rId1"/>
    <sheet name="Sheet3" sheetId="2" state="hidden" r:id="rId2"/>
    <sheet name="Sheet2" sheetId="3" r:id="rId3"/>
  </sheets>
  <externalReferences>
    <externalReference r:id="rId4"/>
  </externalReferences>
  <definedNames>
    <definedName name="data64">[1]Invoice!$D$39</definedName>
    <definedName name="Z_16855F67_37AB_4752_AA23_96FD6EA2F3E5_.wvu.Cols" localSheetId="0" hidden="1">Sheet1!$H:$K</definedName>
    <definedName name="Z_16855F67_37AB_4752_AA23_96FD6EA2F3E5_.wvu.PrintArea" localSheetId="0" hidden="1">Sheet1!$B$2:$G$104</definedName>
    <definedName name="Z_789D77B1_A5E0_403A_B804_E71F989F014D_.wvu.Cols" localSheetId="0" hidden="1">Sheet1!$H:$K</definedName>
    <definedName name="Z_789D77B1_A5E0_403A_B804_E71F989F014D_.wvu.PrintArea" localSheetId="0" hidden="1">Sheet1!$B$2:$G$104</definedName>
    <definedName name="Z_8497F79D_2C75_4167_834C_D55B187EEAC4_.wvu.Cols" localSheetId="0" hidden="1">Sheet1!$H:$K</definedName>
    <definedName name="Z_8497F79D_2C75_4167_834C_D55B187EEAC4_.wvu.PrintArea" localSheetId="0" hidden="1">Sheet1!$B$2:$G$104</definedName>
    <definedName name="Z_85318034_5F43_4A66_B9BA_3BAE7D23105F_.wvu.Cols" localSheetId="0" hidden="1">Sheet1!$I:$K</definedName>
    <definedName name="Z_926320B3_8FBA_4E17_B9E5_BFC074FB4AE6_.wvu.Cols" localSheetId="0" hidden="1">Sheet1!$I:$K</definedName>
    <definedName name="Z_B598AE22_1914_4CDF_8570_CC3F4C245B98_.wvu.Cols" localSheetId="0" hidden="1">Sheet1!$H:$K</definedName>
    <definedName name="Z_B598AE22_1914_4CDF_8570_CC3F4C245B98_.wvu.PrintArea" localSheetId="0" hidden="1">Sheet1!$B$2:$G$104</definedName>
    <definedName name="Z_C44C7891_976F_4C75_9E4B_FD1D8A8D4FB5_.wvu.Cols" localSheetId="0" hidden="1">Sheet1!$H:$K</definedName>
    <definedName name="Z_C44C7891_976F_4C75_9E4B_FD1D8A8D4FB5_.wvu.PrintArea" localSheetId="0" hidden="1">Sheet1!$B$2:$G$104</definedName>
    <definedName name="Z_EE5BC827_41E1_4285_84DD_409462C078D7_.wvu.Cols" localSheetId="0" hidden="1">Sheet1!$H:$K</definedName>
    <definedName name="Z_EE5BC827_41E1_4285_84DD_409462C078D7_.wvu.PrintArea" localSheetId="0" hidden="1">Sheet1!$B$2:$G$104</definedName>
    <definedName name="_xlnm.Print_Area" localSheetId="0">Sheet1!$B$2:$G$104</definedName>
  </definedNames>
  <calcPr calcId="145621"/>
  <customWorkbookViews>
    <customWorkbookView name="Деница Николова - Personal View" guid="{C44C7891-976F-4C75-9E4B-FD1D8A8D4FB5}" mergeInterval="0" personalView="1" showHorizontalScroll="0" xWindow="897" windowWidth="1015" windowHeight="1040" activeSheetId="1" showComments="commIndAndComment"/>
    <customWorkbookView name="Генка Христова - Personal View" guid="{789D77B1-A5E0-403A-B804-E71F989F014D}" mergeInterval="0" personalView="1" maximized="1" showHorizontalScroll="0" xWindow="-8" yWindow="-8" windowWidth="1616" windowHeight="876" activeSheetId="1"/>
    <customWorkbookView name="userMF - Personal View" guid="{8497F79D-2C75-4167-834C-D55B187EEAC4}" mergeInterval="0" personalView="1" maximized="1" showHorizontalScroll="0" windowWidth="1362" windowHeight="543" activeSheetId="1"/>
    <customWorkbookView name="Жасмина Точева - Personal View" guid="{F95BAE57-64A0-49ED-BAE0-CAC0E32084FA}" mergeInterval="0" personalView="1" maximized="1" showHorizontalScroll="0" xWindow="-9" yWindow="-9" windowWidth="1458" windowHeight="868" activeSheetId="1" showComments="commIndAndComment"/>
    <customWorkbookView name="Валентин Бонев - Personal View" guid="{85318034-5F43-4A66-B9BA-3BAE7D23105F}" mergeInterval="0" personalView="1" maximized="1" showHorizontalScroll="0" xWindow="-8" yWindow="-8" windowWidth="1936" windowHeight="1056" activeSheetId="1"/>
    <customWorkbookView name="Ст.Белчев - Personal View" guid="{926320B3-8FBA-4E17-B9E5-BFC074FB4AE6}" mergeInterval="0" personalView="1" maximized="1" showHorizontalScroll="0" windowWidth="1916" windowHeight="783" activeSheetId="1"/>
    <customWorkbookView name="Петър Йорданов Петров - Personal View" guid="{94E07A01-2805-4FB6-9750-99EE1812A8A7}" mergeInterval="0" personalView="1" maximized="1" showHorizontalScroll="0" windowWidth="1436" windowHeight="675" activeSheetId="1"/>
    <customWorkbookView name="Иванка Чакърова - Personal View" guid="{98E7FD86-0791-4C64-A3C2-3F1FF72ABF64}" mergeInterval="0" personalView="1" maximized="1" showHorizontalScroll="0" windowWidth="1362" windowHeight="601" activeSheetId="1"/>
    <customWorkbookView name="Жанета Захова-Иванова - Personal View" guid="{16855F67-37AB-4752-AA23-96FD6EA2F3E5}" mergeInterval="0" personalView="1" maximized="1" showHorizontalScroll="0" xWindow="-8" yWindow="-8" windowWidth="1936" windowHeight="1056" activeSheetId="1" showComments="commIndAndComment"/>
    <customWorkbookView name="Жанета Захова - Иванова - Personal View" guid="{E00590C4-D827-4B15-AB1C-AA99E4143F62}" mergeInterval="0" personalView="1" maximized="1" showHorizontalScroll="0" xWindow="-8" yWindow="-8" windowWidth="1936" windowHeight="1056" activeSheetId="1"/>
    <customWorkbookView name="Стефан Белчев - Personal View" guid="{B598AE22-1914-4CDF-8570-CC3F4C245B98}" mergeInterval="0" personalView="1" maximized="1" showHorizontalScroll="0" xWindow="-9" yWindow="-9" windowWidth="1938" windowHeight="1048" activeSheetId="1"/>
    <customWorkbookView name="Гергана Дончева - Personal View" guid="{EE5BC827-41E1-4285-84DD-409462C078D7}" mergeInterval="0" personalView="1" showHorizontalScroll="0" xWindow="970" windowWidth="949" windowHeight="1040" activeSheetId="1"/>
  </customWorkbookViews>
</workbook>
</file>

<file path=xl/calcChain.xml><?xml version="1.0" encoding="utf-8"?>
<calcChain xmlns="http://schemas.openxmlformats.org/spreadsheetml/2006/main">
  <c r="E80" i="1" l="1"/>
  <c r="G10" i="2" s="1"/>
  <c r="E73" i="1"/>
  <c r="E64" i="1"/>
  <c r="E53" i="1"/>
  <c r="E44" i="1"/>
  <c r="F44" i="1" l="1"/>
  <c r="C10" i="2"/>
  <c r="C9" i="2" s="1"/>
  <c r="F53" i="1"/>
  <c r="D10" i="2"/>
  <c r="F64" i="1"/>
  <c r="E10" i="2"/>
  <c r="E9" i="2" s="1"/>
  <c r="F73" i="1"/>
  <c r="F10" i="2"/>
  <c r="F9" i="2" s="1"/>
  <c r="F80" i="1"/>
  <c r="E82" i="1"/>
  <c r="G9" i="2"/>
  <c r="B9" i="2"/>
  <c r="F82" i="1" l="1"/>
  <c r="B10" i="2"/>
  <c r="D9" i="2"/>
</calcChain>
</file>

<file path=xl/sharedStrings.xml><?xml version="1.0" encoding="utf-8"?>
<sst xmlns="http://schemas.openxmlformats.org/spreadsheetml/2006/main" count="132" uniqueCount="124">
  <si>
    <t>ТЕЖЕСТ НА ФАКТОРИТЕ</t>
  </si>
  <si>
    <t>КОНТРОЛНА СРЕДА</t>
  </si>
  <si>
    <t>КОНТРОЛНИ ДЕЙНОСТИ</t>
  </si>
  <si>
    <t>ОЦЕНКА НА РИСКА</t>
  </si>
  <si>
    <t>ИНФОРМАЦИЯ И КОМУНИКАЦИЯ</t>
  </si>
  <si>
    <t>МОНИТОРИНГ</t>
  </si>
  <si>
    <t>№</t>
  </si>
  <si>
    <t>Лична почтеност и професионална етика на ръководството и персонала</t>
  </si>
  <si>
    <t>НИВА НА САМООЦЕНКАТА:</t>
  </si>
  <si>
    <t>Определяне на целите /Целеполагане/</t>
  </si>
  <si>
    <t>Организационна структура, осигуряваща разделение на отговорностите, отчетност и докладване</t>
  </si>
  <si>
    <t>КРИТЕРИИ</t>
  </si>
  <si>
    <t>МОТИВИ ЗА ПОСТАВЕНАТА ОЦЕНКА</t>
  </si>
  <si>
    <t>СРЕДНА САМООЦЕНКА</t>
  </si>
  <si>
    <t>НЕЗАДОВОЛИТЕЛНА</t>
  </si>
  <si>
    <t>ЗАДОВОЛИТЕЛНА</t>
  </si>
  <si>
    <t>ДОБРА</t>
  </si>
  <si>
    <t>МНОГО ДОБРА</t>
  </si>
  <si>
    <t xml:space="preserve">КРИТЕРИИ И ОЦЕНКА ЗА КОНТРОЛНА СРЕДА </t>
  </si>
  <si>
    <t>КРИТЕРИИ И ОЦЕНКА ЗА УПРАВЛЕНИЕ НА РИСКА</t>
  </si>
  <si>
    <t>КРИТЕРИИ И ОЦЕНКА ЗА ИНФОРМАЦИЯ И КОМУНИКАЦИЯ</t>
  </si>
  <si>
    <t>КРИТЕРИИ  И ОЦЕНКА ЗА МОНИТОРИНГ</t>
  </si>
  <si>
    <t>оценка       1 - 4</t>
  </si>
  <si>
    <t>Осъществява се ефективна комуникация с външни организации,  във връзка с постигане целите на организацията.</t>
  </si>
  <si>
    <t>ОБЩА САМООЦЕНКА ЗА СЪСТОЯНИЕТО НА СФУК</t>
  </si>
  <si>
    <t>Самооценка на раздел „Мониторинг“</t>
  </si>
  <si>
    <t>Самооценка на раздел „Управление на риска“</t>
  </si>
  <si>
    <t>Самооценка на раздел „Контролни дейности“</t>
  </si>
  <si>
    <t>Самооценка на раздел „Информация и комуникация“</t>
  </si>
  <si>
    <t>Самооценка на раздел „Контролна среда“</t>
  </si>
  <si>
    <r>
      <t xml:space="preserve">Служителите на организацията са запознати с визията, мисията, целите и мерките, заложени в стратегическите и годишните планове и програмни документи.
</t>
    </r>
    <r>
      <rPr>
        <i/>
        <sz val="11"/>
        <color rgb="FFFF0000"/>
        <rFont val="Calibri"/>
        <family val="2"/>
        <charset val="204"/>
        <scheme val="minor"/>
      </rPr>
      <t>Моля,  в колона "Мотиви за поставената оценка" посочете по какъв начин са запознати служителите на организацията!</t>
    </r>
  </si>
  <si>
    <r>
      <t xml:space="preserve">Създадени са адекватни линии за отчетност и докладване, съответстващи на делегираните правомощия с цел наблюдение на постигнатите резултати.
</t>
    </r>
    <r>
      <rPr>
        <i/>
        <sz val="11"/>
        <color rgb="FFFF0000"/>
        <rFont val="Calibri"/>
        <family val="2"/>
        <charset val="204"/>
        <scheme val="minor"/>
      </rPr>
      <t>Моля, в колона "Мотиви за поставената оценка"  посочете на какъв период от време се отчитат и докладват постигнатите резултати!</t>
    </r>
  </si>
  <si>
    <t>КРИТЕРИИ И ОЦЕНКА ЗА КОНТРОЛНИ ДЕЙНОСТИ</t>
  </si>
  <si>
    <t>ВЪПРОСНИК ЗА САМООЦЕНКА                                                                            НА СИСТЕМИТЕ ЗА ФИНАНСОВО УПРАВЛЕНИЕ И КОНТРОЛ</t>
  </si>
  <si>
    <t xml:space="preserve"> - ОРГАНИЗАЦИЯТА НЕ ПОКРИВА КРИТЕРИИТЕ</t>
  </si>
  <si>
    <t xml:space="preserve"> - ОРГАНИЗАЦИЯТА ЧАСТИЧНО ПОКРИВА КРИТЕРИИТЕ</t>
  </si>
  <si>
    <t xml:space="preserve"> - ОРГАНИЗАЦИЯТА ПОКРИВА КРИТЕРИИТЕ, НО СЕ НУЖДАЕ ОТ ПОДОБРЕНИЕ</t>
  </si>
  <si>
    <t xml:space="preserve"> - ОРГАНИЗАЦИЯТА НАПЪЛНО ПОКРИВА КРИТЕРИИТЕ </t>
  </si>
  <si>
    <t xml:space="preserve">Делегираните правомощия и отговорности са разпределени, отчитайки необходимата компетентност и се проверяват текущо като се актуализират при всяка съществена промяна на обстоятелствата. </t>
  </si>
  <si>
    <t xml:space="preserve">Отговорил:             </t>
  </si>
  <si>
    <t xml:space="preserve">Организация:             </t>
  </si>
  <si>
    <t xml:space="preserve">Длъжност:             </t>
  </si>
  <si>
    <t xml:space="preserve">Управление на човешките ресурси </t>
  </si>
  <si>
    <t>Управленска философия, стил на работа на ръководството и компетентност на персонала</t>
  </si>
  <si>
    <r>
      <t xml:space="preserve">Всички служители на организацията са запознати с правилата за поведение и реда за докладване на нарушения на етичните норми. 
</t>
    </r>
    <r>
      <rPr>
        <i/>
        <sz val="11"/>
        <color rgb="FFFF0000"/>
        <rFont val="Calibri"/>
        <family val="2"/>
        <charset val="204"/>
        <scheme val="minor"/>
      </rPr>
      <t>Моля, в колона "Мотиви за поставената оценка" посочете по какъв начин са запознати служителите на организацията!</t>
    </r>
  </si>
  <si>
    <r>
      <t xml:space="preserve">В организацията е осигурено разделението на отговорностите при вземане на решение, изпълнение и осъществяване на контрол.
</t>
    </r>
    <r>
      <rPr>
        <i/>
        <sz val="11"/>
        <color rgb="FFFF0000"/>
        <rFont val="Calibri"/>
        <family val="2"/>
        <charset val="204"/>
        <scheme val="minor"/>
      </rPr>
      <t>Моля, в колона "Мотиви за поставената оценка" посочете с какви актове/документи е осигурено разделянето на отговорностите! Ако във Вашата организация е налице съвместяване на две от тези дейности, посочете кои са тези дейности и длъжностите на лицата, които ги съвместяват!</t>
    </r>
  </si>
  <si>
    <r>
      <t xml:space="preserve">Текучеството на ръководния и/или експертния състав е в граници, които не оказват влияние върху постигане целите на организацията.
</t>
    </r>
    <r>
      <rPr>
        <i/>
        <sz val="11"/>
        <color rgb="FFFF0000"/>
        <rFont val="Calibri"/>
        <family val="2"/>
        <charset val="204"/>
        <scheme val="minor"/>
      </rPr>
      <t>Моля, в колона "Мотиви за поставената оценка", посочете какви стимули за мотивиране и задържане на персонала се прилагат във Вашата организация!</t>
    </r>
  </si>
  <si>
    <r>
      <t xml:space="preserve">Ръководителите на всички нива са ангажирани в оценката на риска и попълването на риск-регистъра.
</t>
    </r>
    <r>
      <rPr>
        <i/>
        <sz val="11"/>
        <color rgb="FFFF0000"/>
        <rFont val="Calibri"/>
        <family val="2"/>
        <charset val="204"/>
        <scheme val="minor"/>
      </rPr>
      <t>Моля, в колона "Мотиви за поставената оценка" посочете  по какъв начин е документирано участието на ръководителите на всички нива в оценката на риска и попълването на риск-регистъра! (напр. чрез подпис на риск-регистъра, подпис на изготвени протоколи от работата на работната група за управление на риска, а ако не се документира - моля да се посочи)</t>
    </r>
  </si>
  <si>
    <t xml:space="preserve">                                                                                                                                                                                                                                                                                                                                                                                                                                                                                                                                                                                                                                                                                                                                                                                                                                                                                                                                                                                                                                                                                                                                                                                                                                                                                                                                                                                                                                                                                                                                                                                                                                                                                                                                                                                                                                                                                                                                                                                                                                                                                                                                                                                                                                                                                                                                                                                                                                                                                                                                                                                                                                                                                                                                                                                                                                                                                                                                                                                                                                                                                                                                                                                                                                                                                                                                                                                                                                                                                                                                                                                                                                                                                                                                                                                                                                                                                                                                                                                                                                                                                                                                                                                                                                                                                                                                                                                                                                                                                                                                                                                                                                                                                                                                                                                                                                                                                                                                                                                                                                                                                                                                                                                                                                                                                                                                                                                                                                                                                                                                                                                                                                                                                                                                                                                                                                                                                                                                                                                                                                                                                                                                                                                                                                                                                                                                                                                                                                                                                                                                                                                                                                                                                                                                                                                                                                                                                                                                                                                                                                                                                                                                                                                                                                                                                                                                                                                                                                                                                                                                                                                                                                                                                                                                                                                                                                                                                                                                                                                                                                                                                                                                                                                                                                                                                                                                                                                                                                                                                                                                                                                                                                                                                                                                                                                                                                                                                                                                                                                                                                                                                                                                                                                                                                                                                                                                                                                                                                                                                                                                                                                                                                                                                                                                                                                                                                                                                                                                                                                                                                                                                                                                                                                                                                                                                                                                                                                                                                                                                                                                                                                                                                                                                                                                                                                                                                                                                                                                                                                                                                                                                                                                                                                                                                                                                                                                                                                                                                                                                                                                                                                                                                                                                                                                                                                                                                                                                                                                                                                                                                                                                                                                                                                                                                                                                                                                                                                                                                                                                                                                                                                                                                                                                                                                                                                                                                                                                                                                                                                                                                                                                                                                                                                                                                                                                                                                                                                                                                                                                                                                                                                                                                                                                                                                                                                                                                                                                                                                                                                                                                                                                                                                                                                                                                                                                                                                                                                                                                                                                                                                                                                                                                                                                                                                                                                                                                                                                                                                                                                                                                                                                                                                                                                                                                                                                                                                                                                                                                                                                                                                                                                                                                                                                                                                                                                                                                                                                                                                                                                                                                                                                                                                                                                                                                                                                                                                                                                                                                                                                                                                                                                                                                                                                                                                                                                                                                                                                                                                                                                                                                                                                                                                                                                                                                                                                                                                                                                                                                                                                                                                                                                                                                                                                                                                                                                                                                                                                                                                                                                                                                                                                                                                                                                                                                                                                                                                                                                                                                                                                                                                                                                                                                                                                                                                                                                                                                                                                                                                                                                                                                                                                                                                                                                                                                                                                                                                                                                                                                                                                                                                                                                                                                                                                                                                                                                                                                                                                                                     </t>
  </si>
  <si>
    <r>
      <t xml:space="preserve">Организационната структура на всяко звено в организацията е в съответствие с възложените ѝ функции и дейности.
</t>
    </r>
    <r>
      <rPr>
        <i/>
        <sz val="11"/>
        <color rgb="FFFF0000"/>
        <rFont val="Calibri"/>
        <family val="2"/>
        <charset val="204"/>
        <scheme val="minor"/>
      </rPr>
      <t>Моля, в колона "Мотиви за поставената оценка" посочете причините за извършени промени в организационната структура на Вашата организация през отчетната година!</t>
    </r>
  </si>
  <si>
    <t>Прилагат се политики и процедури за текущ контрол върху изпълнението на поети финансови ангажименти и сключени договори.</t>
  </si>
  <si>
    <t>Прилагат се политики и процедури за обективно, пълно, достоверно, точно и навременно осчетоводяване на всички стопански операции в организацията.</t>
  </si>
  <si>
    <t>Прилагат се правила за работа с информационните системи/технологии, които включват смяна на пароли, права за достъп, външна защита и други.</t>
  </si>
  <si>
    <r>
      <t>Прилагат се</t>
    </r>
    <r>
      <rPr>
        <sz val="11"/>
        <color theme="3"/>
        <rFont val="Calibri"/>
        <family val="2"/>
        <charset val="204"/>
        <scheme val="minor"/>
      </rPr>
      <t xml:space="preserve"> </t>
    </r>
    <r>
      <rPr>
        <sz val="11"/>
        <rFont val="Calibri"/>
        <family val="2"/>
        <charset val="204"/>
        <scheme val="minor"/>
      </rPr>
      <t xml:space="preserve"> политики и процедури за последващи оценки на изпълнението.                   </t>
    </r>
    <r>
      <rPr>
        <i/>
        <sz val="11"/>
        <color rgb="FFFF0000"/>
        <rFont val="Calibri"/>
        <family val="2"/>
        <charset val="204"/>
        <scheme val="minor"/>
      </rPr>
      <t>Моля, в колона "Мотиви за поставената оценка" посочете през отчетната година извършвана ли е последваща оценка на изпълнението и ако "Да" върху какви процеси/договори/стопански операции, както и от кои лица!</t>
    </r>
  </si>
  <si>
    <r>
      <t xml:space="preserve">В стратегическите планове и програми са определени целите, които представляват дългосрочните приоритети на организацията.           </t>
    </r>
    <r>
      <rPr>
        <i/>
        <sz val="11"/>
        <color rgb="FFFF0000"/>
        <rFont val="Calibri"/>
        <family val="2"/>
        <charset val="204"/>
        <scheme val="minor"/>
      </rPr>
      <t>Моля, в колона "Мотиви за поставената оценка" посочете наименованието на основните документи, в които са определени целите на Вашата организация!</t>
    </r>
    <r>
      <rPr>
        <sz val="11"/>
        <rFont val="Calibri"/>
        <family val="2"/>
        <charset val="204"/>
        <scheme val="minor"/>
      </rPr>
      <t xml:space="preserve">
</t>
    </r>
  </si>
  <si>
    <t xml:space="preserve">Политиките и практиките по управление на човешките ресурси в организацията осигуряват прозрачност при подбора и назначаването на квалифицирани служители.
</t>
  </si>
  <si>
    <t xml:space="preserve">Ръководството на организацията разполага с уместна, своевременна, актуална, точна, вярна и достъпна информация при текущата работа и вземане на съответните управленски решения.
</t>
  </si>
  <si>
    <r>
      <t xml:space="preserve">Прилагат се процедури по документиране, съхраняване и архивиране на информацията, съдържаща правила за съставяне, оформяне, движение, използване и архивиране на документите и осигуряваща адекватна одитна пътека за проследимост и наблюдение.
</t>
    </r>
    <r>
      <rPr>
        <i/>
        <sz val="11"/>
        <color rgb="FF00B050"/>
        <rFont val="Calibri"/>
        <family val="2"/>
        <charset val="204"/>
        <scheme val="minor"/>
      </rPr>
      <t/>
    </r>
  </si>
  <si>
    <r>
      <t xml:space="preserve">Стратегическите цели са съобразени  с целите и задачите, определени с относимите  национални стратегии, с управленската програма на правителството и/или с други стратегически документи.
</t>
    </r>
    <r>
      <rPr>
        <i/>
        <sz val="11"/>
        <color rgb="FFFF0000"/>
        <rFont val="Calibri"/>
        <family val="2"/>
        <charset val="204"/>
        <scheme val="minor"/>
      </rPr>
      <t>Моля, в колона "Мотиви за поставената оценка" посочете през отчетната година изменяни ли са определените стратегически цели на Вашата организация, вкл. и причините наложили промяната? В случай, че не е извършвана актуализация, моля посочете изрично това обстоятелство!</t>
    </r>
  </si>
  <si>
    <r>
      <t xml:space="preserve">Годишните цели на организацията и показателите/индикаторите за тяхното изпълнение са определени в планове/програми на организацията.
</t>
    </r>
    <r>
      <rPr>
        <i/>
        <sz val="11"/>
        <color rgb="FFFF0000"/>
        <rFont val="Calibri"/>
        <family val="2"/>
        <charset val="204"/>
        <scheme val="minor"/>
      </rPr>
      <t>Моля, в колона "Мотиви за поставената оценка" посочете наименованието на конкретния документ, в който са определени годишните цели на Вашата организация!</t>
    </r>
  </si>
  <si>
    <r>
      <t xml:space="preserve">Годишните цели на организацията са ясни, конкретни и измерими.
</t>
    </r>
    <r>
      <rPr>
        <i/>
        <sz val="11"/>
        <color rgb="FFFF0000"/>
        <rFont val="Calibri"/>
        <family val="2"/>
        <charset val="204"/>
        <scheme val="minor"/>
      </rPr>
      <t>Моля, в колона "Мотиви за поставената оценка" посочете по какъв начин са комуникирани целите на Вашата организация на всички нива!</t>
    </r>
  </si>
  <si>
    <r>
      <t xml:space="preserve">Проблемите/въпросите по отношение на вътрешния контрол се дискутират на оперативни заседания на ръководния състав, заседания на риск-мениджмънта/Комитета по риска/Съвета за управление на риска и др.
</t>
    </r>
    <r>
      <rPr>
        <i/>
        <sz val="11"/>
        <color rgb="FFFF0000"/>
        <rFont val="Calibri"/>
        <family val="2"/>
        <charset val="204"/>
        <scheme val="minor"/>
      </rPr>
      <t>Моля, в колона "Мотиви за поставената оценка" посочете през отчетната година дискутирани ли са области, с установени проблеми/слабости, които биха застрашили постигането на целите на организацията!  Моля, посочете конкретните области!
В случай, че не са установени и/или обсъждани подобни проблеми/слабости, моля посочете изрично това обстоятелство!</t>
    </r>
  </si>
  <si>
    <r>
      <t xml:space="preserve">Длъжностните характеристики на служителите се преглеждат периодично, във връзка със задълженията, изискуемата квалификация и линиите на докладване като се актуализират при необходимост.
</t>
    </r>
    <r>
      <rPr>
        <i/>
        <sz val="11"/>
        <color rgb="FFFF0000"/>
        <rFont val="Calibri"/>
        <family val="2"/>
        <charset val="204"/>
        <scheme val="minor"/>
      </rPr>
      <t xml:space="preserve">Моля, в колона "Мотиви за поставената оценка", посочете причините за извършените актуализации на длъжностните характеристики на служителите в организацията през отчетната година! (напр. структурни промени, вменени/отпаднали преки задължения, изменение на нормативната уредба, изменение на функциите на звеното и др.) </t>
    </r>
  </si>
  <si>
    <r>
      <t xml:space="preserve">В организацията има риск-регистър, който включва всички съществени рискове на хоризонтално ниво, свързани с целите на административните звена.
</t>
    </r>
    <r>
      <rPr>
        <sz val="11"/>
        <color rgb="FFFF0000"/>
        <rFont val="Calibri"/>
        <family val="2"/>
        <charset val="204"/>
        <scheme val="minor"/>
      </rPr>
      <t>М</t>
    </r>
    <r>
      <rPr>
        <i/>
        <sz val="11"/>
        <color rgb="FFFF0000"/>
        <rFont val="Calibri"/>
        <family val="2"/>
        <charset val="204"/>
        <scheme val="minor"/>
      </rPr>
      <t>оля, в колона "Мотиви за поставената оценка" посочете обсъждани ли са с риск-мениджмънта идентифицираните от риск-собствениците рискове и по какъв начин се определят съществените рискове във Вашата организация!</t>
    </r>
  </si>
  <si>
    <r>
      <t xml:space="preserve">Определени са писмени мерки и действия за реакция на идентифицираните и оценени рискове.
</t>
    </r>
    <r>
      <rPr>
        <i/>
        <sz val="11"/>
        <color rgb="FFFF0000"/>
        <rFont val="Calibri"/>
        <family val="2"/>
        <charset val="204"/>
        <scheme val="minor"/>
      </rPr>
      <t>Моля, в колона "Мотиви за поставената оценка" посочете какви мерки са предвидени за осъществяване на контрол и докладване на значимите рискове на съответните нива!</t>
    </r>
  </si>
  <si>
    <r>
      <t xml:space="preserve">Контролните дейности, целящи намаляване на идентифицираните рискове, се анализират и при необходимост се актуализират най-малко веднъж годишно.
</t>
    </r>
    <r>
      <rPr>
        <i/>
        <sz val="11"/>
        <color rgb="FFFF0000"/>
        <rFont val="Calibri"/>
        <family val="2"/>
        <charset val="204"/>
        <scheme val="minor"/>
      </rPr>
      <t>Моля, в колона "Мотиви за поставената оценка" посочете актуализирани ли са през отчетната година контролните дейности във Вашата организация и в кои области! В случай, че не са актуализирани, моля посочете изрично това обстоятелство!</t>
    </r>
  </si>
  <si>
    <r>
      <t xml:space="preserve">Спазва се принципът на двойния подпис при поемане на финансови задължения и извършване на плащания.
</t>
    </r>
    <r>
      <rPr>
        <i/>
        <sz val="11"/>
        <color rgb="FFFF0000"/>
        <rFont val="Calibri"/>
        <family val="2"/>
        <charset val="204"/>
        <scheme val="minor"/>
      </rPr>
      <t>Моля, в колона "Мотиви за поставената оценка" посочете длъжностите на лицата, определени да полагат подпис!
Обхватът на проверките, извършвани преди поставяне на втори подпис разписан ли е във вътрешните правила, регламентиращи контролната процедура? Посочете какво включват като минимум проверките, като напр. проверки за правилност при счетоводното отчитане, коректност на счетоводните документи, счетоводната информация и счетоводните системи и др.!</t>
    </r>
  </si>
  <si>
    <r>
      <t xml:space="preserve">Прилагат се правила за достъп до активите и информацията (включително личните данни), които осигуряват тяхната защита от неоторизиран достъп.                                     
</t>
    </r>
    <r>
      <rPr>
        <i/>
        <sz val="11"/>
        <color rgb="FFFF0000"/>
        <rFont val="Calibri"/>
        <family val="2"/>
        <charset val="204"/>
        <scheme val="minor"/>
      </rPr>
      <t>Моля, в колона "Мотиви за поставената оценка" посочете през отчетната година имало ли е установени случаи на неоторизиран достъп до активи и/или информация! В случай на установен неоторизиран достъп, моля посочете какви последващи действия са предприети във Вашата организация!</t>
    </r>
  </si>
  <si>
    <r>
      <t xml:space="preserve">Въведени са и се прилагат адекватни антикорупционни процедури.                         
</t>
    </r>
    <r>
      <rPr>
        <i/>
        <sz val="11"/>
        <color rgb="FFFF0000"/>
        <rFont val="Calibri"/>
        <family val="2"/>
        <charset val="204"/>
        <scheme val="minor"/>
      </rPr>
      <t>Моля, в колона "Мотиви за поставената оценка" посочете вида на прилаганите процедури във Вашата организация! Предвиден ли е ред за подаване на сигнали и защита на подателите им и ако "Да" моля, посочете наименованието на документа, в който е разписан този ред!</t>
    </r>
  </si>
  <si>
    <r>
      <t xml:space="preserve">Осъществява се ефективна комуникация до всички йерархични нива на организацията.
</t>
    </r>
    <r>
      <rPr>
        <i/>
        <sz val="11"/>
        <color rgb="FFFF0000"/>
        <rFont val="Calibri"/>
        <family val="2"/>
        <charset val="204"/>
        <scheme val="minor"/>
      </rPr>
      <t>Моля, в колона "Мотиви за поставената оценка" посочете използваните във Вашата организация специфични комуникационни канали за пренос на информация (напр.  създадени електронни платформи за комуникация; анкети за проучване мнението на потребители и др.)!</t>
    </r>
  </si>
  <si>
    <r>
      <t xml:space="preserve">Предприемат се адекватни и навременни действия за изпълнение на дадени препоръки и предписания от страна на вътрешен или външен одит, инспекция и др.                                         
</t>
    </r>
    <r>
      <rPr>
        <i/>
        <sz val="11"/>
        <color rgb="FFFF0000"/>
        <rFont val="Calibri"/>
        <family val="2"/>
        <charset val="204"/>
        <scheme val="minor"/>
      </rPr>
      <t>Моля, в колона "Мотиви за поставената оценка" посочете по какъв начин се контролира и проследява прилагането на корективните мерки във Вашата организация! В случай, че не се извършва такъв мониторинг, моля посочете изрично това обстоятелство!</t>
    </r>
  </si>
  <si>
    <r>
      <t xml:space="preserve">За отчетния период годишните цели на организацията са изпълнени и същите са подпомогнали изпълнението на стратегическите планове и програмните документи.
</t>
    </r>
    <r>
      <rPr>
        <i/>
        <sz val="11"/>
        <color rgb="FFFF0000"/>
        <rFont val="Calibri"/>
        <family val="2"/>
        <charset val="204"/>
        <scheme val="minor"/>
      </rPr>
      <t>Моля, в колона "Мотиви за поставената оценка" посочете има ли неизпълнени годишни цели (частично/изцяло) и  причините, възпрепятствали постигането им!</t>
    </r>
  </si>
  <si>
    <r>
      <t xml:space="preserve">В организацията се прилагат правила за поведение  (Етичен кодекс, Кодекс за поведение и др.).
</t>
    </r>
    <r>
      <rPr>
        <i/>
        <sz val="11"/>
        <color rgb="FFFF0000"/>
        <rFont val="Calibri"/>
        <family val="2"/>
        <charset val="204"/>
        <scheme val="minor"/>
      </rPr>
      <t>Моля, в колона "Мотиви за поставената оценка" посочете установени ли са нарушения на правилата за поведение през отчетната година и ако са установени какви са предприетите последващи мерки! В случай че не са установени нарушения, моля посочете изрично това обстоятелство!</t>
    </r>
  </si>
  <si>
    <r>
      <t xml:space="preserve">Извършва се текущ преглед и актуализация на Стратегията за управление на риска.
</t>
    </r>
    <r>
      <rPr>
        <i/>
        <sz val="11"/>
        <color rgb="FFFF0000"/>
        <rFont val="Calibri"/>
        <family val="2"/>
        <charset val="204"/>
        <scheme val="minor"/>
      </rPr>
      <t>Моля, в колона "Мотиви за поставената оценка" посочете от коя година е последната актуализация на Стратегията за управление на риска и  причината за извършването ѝ!</t>
    </r>
  </si>
  <si>
    <r>
      <t xml:space="preserve">Риск-регистърът се актуализира </t>
    </r>
    <r>
      <rPr>
        <sz val="11"/>
        <rFont val="Calibri"/>
        <family val="2"/>
        <charset val="204"/>
      </rPr>
      <t xml:space="preserve">поне веднъж годишно.
</t>
    </r>
    <r>
      <rPr>
        <i/>
        <sz val="11"/>
        <color rgb="FFFF0000"/>
        <rFont val="Calibri"/>
        <family val="2"/>
        <charset val="204"/>
      </rPr>
      <t>Моля, в колона "Мотиви за поставената оценка" посочете актуализиран ли е през отчетната година риск-регистъра във връзка с идентифицирани нови рискове и/или поради проявил се риск, като конкретно опишете причината за актуализацията!</t>
    </r>
  </si>
  <si>
    <r>
      <t xml:space="preserve">През отчетната година няма констатирани съществени нарушения от страна на вътрешен или външен одит, инспекция и др. 
</t>
    </r>
    <r>
      <rPr>
        <i/>
        <sz val="11"/>
        <color rgb="FFFF0000"/>
        <rFont val="Calibri"/>
        <family val="2"/>
        <charset val="204"/>
        <scheme val="minor"/>
      </rPr>
      <t>Моля, в колона "Мотиви за поставената оценка" посочете областите, в които  са установени нарушения и/или са съставени актове! В случай, че през отчетната година не са установени нарушения и/или съставени актове на Вашата организация, моля изрично да го отбележите!</t>
    </r>
  </si>
  <si>
    <r>
      <rPr>
        <sz val="11"/>
        <rFont val="Calibri"/>
        <family val="2"/>
        <charset val="204"/>
        <scheme val="minor"/>
      </rPr>
      <t>Риск-апетитът на Вашата организация е определен в подходящ вътрешен документ.</t>
    </r>
    <r>
      <rPr>
        <sz val="11"/>
        <color rgb="FF00B050"/>
        <rFont val="Calibri"/>
        <family val="2"/>
        <charset val="204"/>
        <scheme val="minor"/>
      </rPr>
      <t xml:space="preserve">
</t>
    </r>
    <r>
      <rPr>
        <i/>
        <sz val="11"/>
        <color rgb="FFFF0000"/>
        <rFont val="Calibri"/>
        <family val="2"/>
        <charset val="204"/>
        <scheme val="minor"/>
      </rPr>
      <t>Моля, в колона "Мотиви за поставената оценка" посочете по какъв начин се определя риск-апетита на Вашата организация!</t>
    </r>
  </si>
  <si>
    <r>
      <t xml:space="preserve">Ръководството и служителите поддържат и демонстрират ниво на умения и знания, което им гарантира ефективно и ефикасно изпълнение на своите задължения.                                                             </t>
    </r>
    <r>
      <rPr>
        <i/>
        <sz val="11"/>
        <color rgb="FFFF0000"/>
        <rFont val="Calibri"/>
        <family val="2"/>
        <charset val="204"/>
        <scheme val="minor"/>
      </rPr>
      <t>Моля, в колона "Мотиви за поставената оценка" посочете наименованието на  конкретните документи, в които са планирани обученията на служителите за отчетната година! Посочете изпълнени ли  са всички планирани обучения, като при неизпълнение посочете съответните причини!</t>
    </r>
  </si>
  <si>
    <r>
      <t xml:space="preserve">Всеки ръководител изпълнява своите задължения и отговорности в съответствие с правилата/реда за делегиране на отговорности в организацията.
</t>
    </r>
    <r>
      <rPr>
        <i/>
        <sz val="11"/>
        <color rgb="FFFF0000"/>
        <rFont val="Calibri"/>
        <family val="2"/>
        <charset val="204"/>
        <scheme val="minor"/>
      </rPr>
      <t>Моля, в колона "Мотиви за поставената оценка" посочете  установено ли е неспазване на делегираните отговорности през отчетната година и ако е установено, какви са предприетите последващи мерки!</t>
    </r>
  </si>
  <si>
    <r>
      <t xml:space="preserve">Извършват се обективни периодични оценки на служителите в организацията по отношение на задачите, които изпълняват.
</t>
    </r>
    <r>
      <rPr>
        <i/>
        <sz val="11"/>
        <color rgb="FFFF0000"/>
        <rFont val="Calibri"/>
        <family val="2"/>
        <charset val="204"/>
        <scheme val="minor"/>
      </rPr>
      <t>Моля, в колона "Мотиви за поставената оценка", посочете използвани ли са периодичните оценки за повишаване на служители в по-висока длъжност, чрез конкурентен подбор, за увеличение размера на работната заплата, за допълнително възнаграждение за постигнати резултати или за др.! Моля, посочете конкретния способ, приложен във Вашата организация през отчетната година!</t>
    </r>
  </si>
  <si>
    <r>
      <t>В организацията има определен риск-мениджмънт - Комитет по риска/Съвет за управление на риска</t>
    </r>
    <r>
      <rPr>
        <sz val="11"/>
        <rFont val="Calibri"/>
        <family val="2"/>
        <charset val="204"/>
      </rPr>
      <t xml:space="preserve">/риск-ръководител, който координира процеса по управление на риска.                                                               </t>
    </r>
    <r>
      <rPr>
        <i/>
        <sz val="11"/>
        <color rgb="FFFF0000"/>
        <rFont val="Calibri"/>
        <family val="2"/>
        <charset val="204"/>
      </rPr>
      <t>Моля, в колона "Мотиви за поставената оценка" посочете каква структура или служител координира процеса по УР във Вашата организация! 
Разписани ли са ролите и отговорностите на риск-мениджмънта в подходящ вътрешен документ и ако "Да", моля посочете наименованието на документа!  В случай, че не са документирани, моля посочете изрично това обстоятелство!</t>
    </r>
  </si>
  <si>
    <r>
      <t xml:space="preserve">Осигурено е осъществяването на ефективен предварителен контрол за законосъобразност.                             </t>
    </r>
    <r>
      <rPr>
        <i/>
        <sz val="11"/>
        <rFont val="Calibri"/>
        <family val="2"/>
        <charset val="204"/>
      </rPr>
      <t xml:space="preserve"> </t>
    </r>
    <r>
      <rPr>
        <i/>
        <sz val="11"/>
        <color rgb="FFFF0000"/>
        <rFont val="Calibri"/>
        <family val="2"/>
        <charset val="204"/>
      </rPr>
      <t>Моля, в колона "Мотиви за поставената оценка" посочете през отчетната година предварителният контрол установил ли е незаконосъобразни аспекти, свързани с предстоящи решения или действия и изразено ли е мнение с резерви/отказ от мнение!
През отчетната година извършван ли е предварителен контрол по целесъобразност, при който се дава допълнително мнение освен за законосъобразност на предложението или разхода, а и обвързано ли е с целите на организацията?</t>
    </r>
  </si>
  <si>
    <r>
      <t xml:space="preserve">Осигурен е адекватен и своевременен достъп на служителите в организацията до данни </t>
    </r>
    <r>
      <rPr>
        <sz val="11"/>
        <rFont val="Calibri"/>
        <family val="2"/>
        <charset val="204"/>
      </rPr>
      <t xml:space="preserve">и информация, имащи значение за изпълнението на техните задължения.                                                 </t>
    </r>
    <r>
      <rPr>
        <i/>
        <sz val="11"/>
        <color rgb="FFFF0000"/>
        <rFont val="Calibri"/>
        <family val="2"/>
        <charset val="204"/>
      </rPr>
      <t xml:space="preserve">Моля, в колона "Мотиви за поставената оценка" посочете по какъв начин са оповестени значимите/основните документи, свързани с правилата и процедурите във Вашата организация! През отчетната година има ли установени случаи на ограничаване/забавяне на достъпа на информация и данни до служителите в организацията? </t>
    </r>
  </si>
  <si>
    <r>
      <t xml:space="preserve">Прилага се политика за информационна сигурност, включваща защита от зловреден софтуер, контроли за управление на рисковете, застрашаващи ИС и план за възстановяване при сривове на информационните системи.
</t>
    </r>
    <r>
      <rPr>
        <i/>
        <sz val="11"/>
        <color rgb="FFFF0000"/>
        <rFont val="Calibri"/>
        <family val="2"/>
        <charset val="204"/>
      </rPr>
      <t>Моля, в колона "Мотиви за поставената оценка" посочете има ли установени случаи на срив на информационните системи във Вашата организация през отчетната година! При установен случай на срив, посочете какви последващи мерки са предприети!</t>
    </r>
  </si>
  <si>
    <r>
      <t xml:space="preserve">Всяко структурно звено се отчита своевременно за своята дейност и изпълнението на своите цели пред ръководството.
</t>
    </r>
    <r>
      <rPr>
        <i/>
        <sz val="11"/>
        <color rgb="FFFF0000"/>
        <rFont val="Calibri"/>
        <family val="2"/>
        <charset val="204"/>
        <scheme val="minor"/>
      </rPr>
      <t xml:space="preserve">Моля, в колона "Мотиви за поставената оценка" посочете през отчетната година налице ли са случаи на забавяне или неотчитане на изпълението на възложените задачи и конкретните причини! </t>
    </r>
  </si>
  <si>
    <r>
      <t xml:space="preserve">Текущо се наблюдава и периодично се оценява състоянието на вътрешния контрол (системите за финансово управление и контрол).                  </t>
    </r>
    <r>
      <rPr>
        <i/>
        <sz val="11"/>
        <color rgb="FFFF0000"/>
        <rFont val="Calibri"/>
        <family val="2"/>
        <charset val="204"/>
        <scheme val="minor"/>
      </rPr>
      <t>Моля, в колона "Мотиви за поставената оценка" посочете при установени по време на текущия мониторинг, самооценките или от вътрешния одит слабости/недостатъци на състоянието на вътрешния контрол във Вашата организация, какви мерки са предприети за отстраняването им!</t>
    </r>
  </si>
  <si>
    <r>
      <rPr>
        <sz val="11"/>
        <rFont val="Calibri"/>
        <family val="2"/>
        <charset val="204"/>
        <scheme val="minor"/>
      </rPr>
      <t xml:space="preserve">През отчетната година е осъществяван ефективен мониторинг от риск-мениджмънта в организацията.         </t>
    </r>
    <r>
      <rPr>
        <sz val="11"/>
        <color rgb="FF00B050"/>
        <rFont val="Calibri"/>
        <family val="2"/>
        <charset val="204"/>
        <scheme val="minor"/>
      </rPr>
      <t xml:space="preserve">                                                         </t>
    </r>
    <r>
      <rPr>
        <i/>
        <sz val="11"/>
        <color rgb="FFFF0000"/>
        <rFont val="Calibri"/>
        <family val="2"/>
        <charset val="204"/>
        <scheme val="minor"/>
      </rPr>
      <t>Моля, в колона "Мотиви за поставената оценка" посочете по какъв начин се осъществява мониторинга от риск-мениджмънта! В случай, че не е извършван такъв, моля посочете изрично това обстоятелство!</t>
    </r>
  </si>
  <si>
    <r>
      <t xml:space="preserve">През отчетната година дейности и/или процеси на организацията не са били обект на критични обществени обсъждания и публикации.
</t>
    </r>
    <r>
      <rPr>
        <i/>
        <sz val="11"/>
        <color rgb="FFFF0000"/>
        <rFont val="Calibri"/>
        <family val="2"/>
        <charset val="204"/>
        <scheme val="minor"/>
      </rPr>
      <t xml:space="preserve">Моля, в колона "Мотиви за поставената оценка" посочете областите, които са били обект на критични обсъждания и публикации! В случай, че това не е приложимо за Вашата организация, моля изрично да го отбележите! </t>
    </r>
  </si>
  <si>
    <r>
      <t xml:space="preserve">МИНИСТЕРСТВО НА ФИНАНСИТЕ                  Утвърдил: /п/
                                                                                                           </t>
    </r>
    <r>
      <rPr>
        <b/>
        <sz val="11"/>
        <color theme="2" tint="-0.749992370372631"/>
        <rFont val="Times New Roman"/>
        <family val="1"/>
        <charset val="204"/>
      </rPr>
      <t>ЛЮДМИЛА ПЕТКОВА</t>
    </r>
    <r>
      <rPr>
        <b/>
        <sz val="12"/>
        <color theme="2" tint="-0.749992370372631"/>
        <rFont val="Times New Roman"/>
        <family val="1"/>
        <charset val="204"/>
      </rPr>
      <t xml:space="preserve">                                                                                                       </t>
    </r>
  </si>
  <si>
    <r>
      <rPr>
        <b/>
        <sz val="10.5"/>
        <color theme="2" tint="-0.749992370372631"/>
        <rFont val="Times New Roman"/>
        <family val="1"/>
        <charset val="204"/>
      </rPr>
      <t>ЗАМЕСТНИК МИНИСТЪР-ПРЕДСЕДАТЕЛ И
МИНИСТЪР НА ФИНАНСИТЕ</t>
    </r>
    <r>
      <rPr>
        <b/>
        <sz val="11"/>
        <color theme="2" tint="-0.749992370372631"/>
        <rFont val="Times New Roman"/>
        <family val="1"/>
        <charset val="204"/>
      </rPr>
      <t xml:space="preserve">
</t>
    </r>
  </si>
  <si>
    <t>д-р Стоян Габров</t>
  </si>
  <si>
    <t>МЦ № -1 Елхово ЕООД</t>
  </si>
  <si>
    <t>Целите на нашата организация са определени в Правилника за Устройството,дейността и вътрешния ред на МЦ №1-Елхово.</t>
  </si>
  <si>
    <t>Стратегическите цели са съобразени с целите и задачите на националните и регионални здравни организации.Нямаме изменение през годината.</t>
  </si>
  <si>
    <t>Всички служители на организацията са запознати с целите и мерките заложени в програмните документи, чрез провеждане на работни срещи по съответните отдели.</t>
  </si>
  <si>
    <t>Вътрешни правила.</t>
  </si>
  <si>
    <t>Отчетна дейност на кабинетите ежемесечно.</t>
  </si>
  <si>
    <t>Нямаме неизпълнени годишни цели.</t>
  </si>
  <si>
    <t>Нямаме нарушения на правата за поведение.</t>
  </si>
  <si>
    <t>С подписване на собственната си длъжностна характеристика,служителят се запознава и с правилата за поведение и нарушения на етичните норми и за тяхното докладване.</t>
  </si>
  <si>
    <t>Нямаме извършени промени в организиционната структура през отчетната година.</t>
  </si>
  <si>
    <t>Разделението на отговорностите при вземане на решение, изпълнение и осъществяване на контрол е осигурено, чрез сключен договор, допълнително споразумение, заповеди и други законови документи.</t>
  </si>
  <si>
    <t>Постигнатите резултати се докладват и представят ежемесечно на Управителя.</t>
  </si>
  <si>
    <t>Нивото на знание и умения и тяхното поддържане се осигурява ,чрез самообучение.Нямаме планирани обучения.</t>
  </si>
  <si>
    <t>Нямаме неспазване на отговорностити през отчетната година.</t>
  </si>
  <si>
    <t>Проблемите /въпросите по отношение на вътрешния контрол се вземат от Управителя.</t>
  </si>
  <si>
    <t>Нямаме актуализация на длъжностните характеристики.</t>
  </si>
  <si>
    <t>Не се извършват периодични оценки на служителите.</t>
  </si>
  <si>
    <t>Създаден е добър климат на работа.</t>
  </si>
  <si>
    <t>Не приложимо.</t>
  </si>
  <si>
    <t>Управител и счетоводител.Ежедневен контрол при подписването на документите за правилно счетоводно отчитане, коректност и др.</t>
  </si>
  <si>
    <t>От Управителя.През отчетната година предварителният контрол не е установил незаконосъобразни действия.</t>
  </si>
  <si>
    <t>Извършва се последваща оценка,за спазване на клаузите в съответните договори, като качество,срокове на плащане. От Управителя и счетоводителя.</t>
  </si>
  <si>
    <t>Нямаме случай на неоторизиран достъп до активи и информация.</t>
  </si>
  <si>
    <t>Осъществява се ежедневен контрол от Управителя, във връзка  с финансова,трудова и др. дисциплини в МЦ, съгласно трудова характеристика,вътрешни правила, КТ.</t>
  </si>
  <si>
    <t>Определен служител във всеки сектор отговаря за сигурността на информацията Нямаме случай на ограничаване на достъп.</t>
  </si>
  <si>
    <t>Нямаме срив на информационната система.Добра връзка със съответните специалисти.</t>
  </si>
  <si>
    <t>Нямаме неотчитане на изпълнението на възложени задачи.</t>
  </si>
  <si>
    <t>Нямаме специфични комуникации.</t>
  </si>
  <si>
    <t>Нямаме установени слабости.</t>
  </si>
  <si>
    <t>Нямаме критични обсъждания и публикации.</t>
  </si>
  <si>
    <t>През отчетната година нямаме констатирани нарушения и съставени актова.</t>
  </si>
  <si>
    <t>Контрола се осъществява от Управителя.</t>
  </si>
  <si>
    <t>Прокурист</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</si>
</sst>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лв.&quot;_-;\-* #,##0.00\ &quot;лв.&quot;_-;_-* &quot;-&quot;??\ &quot;лв.&quot;_-;_-@_-"/>
  </numFmts>
  <fonts count="43" x14ac:knownFonts="1">
    <font>
      <sz val="10"/>
      <name val="Arial"/>
      <charset val="204"/>
    </font>
    <font>
      <b/>
      <sz val="10"/>
      <color indexed="8"/>
      <name val="Arial"/>
      <family val="2"/>
    </font>
    <font>
      <sz val="8"/>
      <color indexed="8"/>
      <name val="Arial"/>
      <family val="2"/>
    </font>
    <font>
      <b/>
      <sz val="12"/>
      <color indexed="8"/>
      <name val="Arial"/>
      <family val="2"/>
    </font>
    <font>
      <b/>
      <sz val="22"/>
      <color indexed="8"/>
      <name val="Arial"/>
      <family val="2"/>
    </font>
    <font>
      <sz val="8"/>
      <color rgb="FFFF0000"/>
      <name val="Arial"/>
      <family val="2"/>
    </font>
    <font>
      <b/>
      <sz val="14"/>
      <color theme="0"/>
      <name val="Calibri"/>
      <family val="2"/>
      <charset val="204"/>
      <scheme val="minor"/>
    </font>
    <font>
      <b/>
      <sz val="11"/>
      <color rgb="FF3F3F3F"/>
      <name val="Calibri"/>
      <family val="2"/>
      <charset val="204"/>
      <scheme val="minor"/>
    </font>
    <font>
      <b/>
      <sz val="11"/>
      <color theme="0"/>
      <name val="Calibri"/>
      <family val="2"/>
      <charset val="204"/>
      <scheme val="minor"/>
    </font>
    <font>
      <b/>
      <sz val="14"/>
      <name val="Calibri"/>
      <family val="2"/>
      <charset val="204"/>
      <scheme val="minor"/>
    </font>
    <font>
      <b/>
      <sz val="14"/>
      <color theme="0"/>
      <name val="Calibri Light"/>
      <family val="2"/>
      <charset val="204"/>
    </font>
    <font>
      <b/>
      <sz val="14"/>
      <color rgb="FFFF0000"/>
      <name val="Calibri"/>
      <family val="2"/>
      <charset val="204"/>
      <scheme val="minor"/>
    </font>
    <font>
      <b/>
      <sz val="14"/>
      <color rgb="FF00B050"/>
      <name val="Calibri"/>
      <family val="2"/>
      <charset val="204"/>
      <scheme val="minor"/>
    </font>
    <font>
      <b/>
      <sz val="14"/>
      <color rgb="FFFFFF00"/>
      <name val="Calibri"/>
      <family val="2"/>
      <charset val="204"/>
      <scheme val="minor"/>
    </font>
    <font>
      <b/>
      <sz val="14"/>
      <color rgb="FFFFC000"/>
      <name val="Calibri"/>
      <family val="2"/>
      <charset val="204"/>
      <scheme val="minor"/>
    </font>
    <font>
      <sz val="11"/>
      <color rgb="FF9C6500"/>
      <name val="Calibri"/>
      <family val="2"/>
      <charset val="204"/>
      <scheme val="minor"/>
    </font>
    <font>
      <b/>
      <sz val="14"/>
      <color theme="9" tint="-0.499984740745262"/>
      <name val="Calibri"/>
      <family val="2"/>
      <charset val="204"/>
      <scheme val="minor"/>
    </font>
    <font>
      <b/>
      <sz val="16"/>
      <color theme="9" tint="-0.499984740745262"/>
      <name val="Calibri"/>
      <family val="2"/>
      <charset val="204"/>
      <scheme val="minor"/>
    </font>
    <font>
      <sz val="14"/>
      <color rgb="FF9C6500"/>
      <name val="Calibri"/>
      <family val="2"/>
      <charset val="204"/>
      <scheme val="minor"/>
    </font>
    <font>
      <b/>
      <sz val="18"/>
      <color rgb="FF9C6500"/>
      <name val="Calibri"/>
      <family val="2"/>
      <charset val="204"/>
      <scheme val="minor"/>
    </font>
    <font>
      <b/>
      <sz val="18"/>
      <color theme="0"/>
      <name val="Calibri"/>
      <family val="2"/>
      <charset val="204"/>
      <scheme val="minor"/>
    </font>
    <font>
      <b/>
      <sz val="20"/>
      <color theme="0"/>
      <name val="Calibri"/>
      <family val="2"/>
      <charset val="204"/>
      <scheme val="minor"/>
    </font>
    <font>
      <b/>
      <sz val="14"/>
      <color rgb="FF9C6500"/>
      <name val="Calibri"/>
      <family val="2"/>
      <charset val="204"/>
      <scheme val="minor"/>
    </font>
    <font>
      <b/>
      <sz val="11"/>
      <name val="Calibri"/>
      <family val="2"/>
      <charset val="204"/>
      <scheme val="minor"/>
    </font>
    <font>
      <sz val="11"/>
      <name val="Calibri"/>
      <family val="2"/>
      <charset val="204"/>
      <scheme val="minor"/>
    </font>
    <font>
      <sz val="11"/>
      <name val="Calibri"/>
      <family val="2"/>
      <charset val="204"/>
    </font>
    <font>
      <i/>
      <sz val="11"/>
      <color rgb="FFFF0000"/>
      <name val="Calibri"/>
      <family val="2"/>
      <charset val="204"/>
      <scheme val="minor"/>
    </font>
    <font>
      <b/>
      <sz val="12"/>
      <name val="Times New Roman"/>
      <family val="1"/>
      <charset val="204"/>
    </font>
    <font>
      <b/>
      <sz val="12"/>
      <color theme="2" tint="-0.749992370372631"/>
      <name val="Times New Roman"/>
      <family val="1"/>
      <charset val="204"/>
    </font>
    <font>
      <b/>
      <sz val="18"/>
      <color theme="2" tint="-0.749992370372631"/>
      <name val="Calibri"/>
      <family val="2"/>
      <charset val="204"/>
      <scheme val="minor"/>
    </font>
    <font>
      <b/>
      <sz val="14"/>
      <color theme="2" tint="-0.749992370372631"/>
      <name val="Calibri"/>
      <family val="2"/>
      <charset val="204"/>
      <scheme val="minor"/>
    </font>
    <font>
      <b/>
      <sz val="10"/>
      <color theme="2" tint="-0.749992370372631"/>
      <name val="Calibri Light"/>
      <family val="2"/>
      <charset val="204"/>
    </font>
    <font>
      <b/>
      <sz val="11"/>
      <color theme="2" tint="-0.749992370372631"/>
      <name val="Calibri"/>
      <family val="2"/>
      <charset val="204"/>
      <scheme val="minor"/>
    </font>
    <font>
      <b/>
      <sz val="11"/>
      <color theme="2" tint="-0.89999084444715716"/>
      <name val="Calibri"/>
      <family val="2"/>
      <charset val="204"/>
      <scheme val="minor"/>
    </font>
    <font>
      <sz val="11"/>
      <color rgb="FFFF0000"/>
      <name val="Calibri"/>
      <family val="2"/>
      <charset val="204"/>
      <scheme val="minor"/>
    </font>
    <font>
      <sz val="10"/>
      <name val="Arial"/>
      <family val="2"/>
      <charset val="204"/>
    </font>
    <font>
      <sz val="11"/>
      <color theme="3"/>
      <name val="Calibri"/>
      <family val="2"/>
      <charset val="204"/>
      <scheme val="minor"/>
    </font>
    <font>
      <i/>
      <sz val="11"/>
      <color rgb="FFFF0000"/>
      <name val="Calibri"/>
      <family val="2"/>
      <charset val="204"/>
    </font>
    <font>
      <b/>
      <sz val="11"/>
      <color theme="2" tint="-0.749992370372631"/>
      <name val="Times New Roman"/>
      <family val="1"/>
      <charset val="204"/>
    </font>
    <font>
      <sz val="11"/>
      <color rgb="FF00B050"/>
      <name val="Calibri"/>
      <family val="2"/>
      <charset val="204"/>
      <scheme val="minor"/>
    </font>
    <font>
      <i/>
      <sz val="11"/>
      <color rgb="FF00B050"/>
      <name val="Calibri"/>
      <family val="2"/>
      <charset val="204"/>
      <scheme val="minor"/>
    </font>
    <font>
      <i/>
      <sz val="11"/>
      <name val="Calibri"/>
      <family val="2"/>
      <charset val="204"/>
    </font>
    <font>
      <b/>
      <sz val="10.5"/>
      <color theme="2" tint="-0.749992370372631"/>
      <name val="Times New Roman"/>
      <family val="1"/>
      <charset val="204"/>
    </font>
  </fonts>
  <fills count="21">
    <fill>
      <patternFill patternType="none"/>
    </fill>
    <fill>
      <patternFill patternType="gray125"/>
    </fill>
    <fill>
      <patternFill patternType="mediumGray"/>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8" tint="-0.249977111117893"/>
        <bgColor indexed="64"/>
      </patternFill>
    </fill>
    <fill>
      <patternFill patternType="solid">
        <fgColor rgb="FFF2F2F2"/>
      </patternFill>
    </fill>
    <fill>
      <patternFill patternType="solid">
        <fgColor rgb="FFA5A5A5"/>
      </patternFill>
    </fill>
    <fill>
      <patternFill patternType="solid">
        <fgColor theme="9" tint="-0.249977111117893"/>
        <bgColor indexed="64"/>
      </patternFill>
    </fill>
    <fill>
      <patternFill patternType="solid">
        <fgColor theme="6" tint="-0.249977111117893"/>
        <bgColor indexed="64"/>
      </patternFill>
    </fill>
    <fill>
      <patternFill patternType="solid">
        <fgColor theme="5" tint="0.39997558519241921"/>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theme="2" tint="-9.9978637043366805E-2"/>
        <bgColor indexed="64"/>
      </patternFill>
    </fill>
    <fill>
      <patternFill patternType="solid">
        <fgColor rgb="FFFFEB9C"/>
      </patternFill>
    </fill>
    <fill>
      <patternFill patternType="solid">
        <fgColor theme="9" tint="-0.499984740745262"/>
        <bgColor indexed="64"/>
      </patternFill>
    </fill>
    <fill>
      <patternFill patternType="solid">
        <fgColor rgb="FF0070C0"/>
        <bgColor indexed="64"/>
      </patternFill>
    </fill>
    <fill>
      <patternFill patternType="solid">
        <fgColor theme="0" tint="-0.249977111117893"/>
        <bgColor indexed="64"/>
      </patternFill>
    </fill>
  </fills>
  <borders count="64">
    <border>
      <left/>
      <right/>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rgb="FF3F3F3F"/>
      </top>
      <bottom style="thin">
        <color rgb="FF3F3F3F"/>
      </bottom>
      <diagonal/>
    </border>
    <border>
      <left/>
      <right/>
      <top/>
      <bottom style="thin">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thin">
        <color rgb="FF3F3F3F"/>
      </top>
      <bottom style="thin">
        <color rgb="FF3F3F3F"/>
      </bottom>
      <diagonal/>
    </border>
    <border>
      <left/>
      <right style="medium">
        <color indexed="64"/>
      </right>
      <top style="thin">
        <color rgb="FF3F3F3F"/>
      </top>
      <bottom style="thin">
        <color rgb="FF3F3F3F"/>
      </bottom>
      <diagonal/>
    </border>
    <border>
      <left/>
      <right style="medium">
        <color indexed="64"/>
      </right>
      <top style="thin">
        <color rgb="FF3F3F3F"/>
      </top>
      <bottom/>
      <diagonal/>
    </border>
    <border>
      <left/>
      <right/>
      <top style="medium">
        <color indexed="64"/>
      </top>
      <bottom style="medium">
        <color indexed="64"/>
      </bottom>
      <diagonal/>
    </border>
    <border>
      <left/>
      <right/>
      <top/>
      <bottom style="medium">
        <color indexed="64"/>
      </bottom>
      <diagonal/>
    </border>
    <border>
      <left style="medium">
        <color indexed="64"/>
      </left>
      <right style="thin">
        <color rgb="FF3F3F3F"/>
      </right>
      <top style="medium">
        <color indexed="64"/>
      </top>
      <bottom style="medium">
        <color indexed="64"/>
      </bottom>
      <diagonal/>
    </border>
    <border>
      <left style="thin">
        <color rgb="FF3F3F3F"/>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rgb="FF3F3F3F"/>
      </bottom>
      <diagonal/>
    </border>
    <border>
      <left style="medium">
        <color indexed="64"/>
      </left>
      <right style="medium">
        <color indexed="64"/>
      </right>
      <top style="thin">
        <color rgb="FF3F3F3F"/>
      </top>
      <bottom style="thin">
        <color rgb="FF3F3F3F"/>
      </bottom>
      <diagonal/>
    </border>
    <border>
      <left style="medium">
        <color indexed="64"/>
      </left>
      <right style="medium">
        <color indexed="64"/>
      </right>
      <top style="thin">
        <color rgb="FF3F3F3F"/>
      </top>
      <bottom style="medium">
        <color indexed="64"/>
      </bottom>
      <diagonal/>
    </border>
    <border>
      <left style="medium">
        <color indexed="64"/>
      </left>
      <right/>
      <top/>
      <bottom style="thin">
        <color rgb="FF3F3F3F"/>
      </bottom>
      <diagonal/>
    </border>
    <border>
      <left/>
      <right style="medium">
        <color indexed="64"/>
      </right>
      <top/>
      <bottom style="thin">
        <color rgb="FF3F3F3F"/>
      </bottom>
      <diagonal/>
    </border>
    <border>
      <left style="medium">
        <color indexed="64"/>
      </left>
      <right style="medium">
        <color indexed="64"/>
      </right>
      <top style="thin">
        <color rgb="FF3F3F3F"/>
      </top>
      <bottom/>
      <diagonal/>
    </border>
    <border>
      <left/>
      <right/>
      <top style="thin">
        <color indexed="64"/>
      </top>
      <bottom style="thin">
        <color indexed="64"/>
      </bottom>
      <diagonal/>
    </border>
    <border>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thin">
        <color rgb="FF3F3F3F"/>
      </top>
      <bottom/>
      <diagonal/>
    </border>
    <border>
      <left style="medium">
        <color indexed="64"/>
      </left>
      <right/>
      <top style="thin">
        <color rgb="FF3F3F3F"/>
      </top>
      <bottom/>
      <diagonal/>
    </border>
    <border>
      <left/>
      <right style="medium">
        <color indexed="64"/>
      </right>
      <top style="medium">
        <color indexed="64"/>
      </top>
      <bottom style="thin">
        <color rgb="FF3F3F3F"/>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style="medium">
        <color indexed="64"/>
      </left>
      <right style="medium">
        <color indexed="64"/>
      </right>
      <top/>
      <bottom style="thin">
        <color rgb="FF3F3F3F"/>
      </bottom>
      <diagonal/>
    </border>
    <border>
      <left/>
      <right/>
      <top style="medium">
        <color indexed="64"/>
      </top>
      <bottom/>
      <diagonal/>
    </border>
    <border>
      <left style="medium">
        <color indexed="64"/>
      </left>
      <right/>
      <top style="thin">
        <color rgb="FF3F3F3F"/>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rgb="FF3F3F3F"/>
      </top>
      <bottom style="medium">
        <color indexed="64"/>
      </bottom>
      <diagonal/>
    </border>
    <border>
      <left style="thin">
        <color rgb="FF3F3F3F"/>
      </left>
      <right style="medium">
        <color indexed="64"/>
      </right>
      <top style="medium">
        <color indexed="64"/>
      </top>
      <bottom/>
      <diagonal/>
    </border>
    <border>
      <left style="medium">
        <color indexed="64"/>
      </left>
      <right style="thin">
        <color rgb="FF3F3F3F"/>
      </right>
      <top style="medium">
        <color indexed="64"/>
      </top>
      <bottom/>
      <diagonal/>
    </border>
    <border>
      <left style="medium">
        <color indexed="64"/>
      </left>
      <right style="medium">
        <color indexed="64"/>
      </right>
      <top style="thin">
        <color indexed="64"/>
      </top>
      <bottom style="thin">
        <color rgb="FF3F3F3F"/>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thin">
        <color rgb="FF3F3F3F"/>
      </right>
      <top/>
      <bottom style="medium">
        <color indexed="64"/>
      </bottom>
      <diagonal/>
    </border>
    <border>
      <left style="thin">
        <color rgb="FF3F3F3F"/>
      </left>
      <right style="medium">
        <color indexed="64"/>
      </right>
      <top/>
      <bottom style="medium">
        <color indexed="64"/>
      </bottom>
      <diagonal/>
    </border>
    <border>
      <left/>
      <right/>
      <top style="thin">
        <color rgb="FF3F3F3F"/>
      </top>
      <bottom style="medium">
        <color indexed="64"/>
      </bottom>
      <diagonal/>
    </border>
  </borders>
  <cellStyleXfs count="5">
    <xf numFmtId="0" fontId="0" fillId="2" borderId="0"/>
    <xf numFmtId="0" fontId="7" fillId="8" borderId="15" applyNumberFormat="0" applyAlignment="0" applyProtection="0"/>
    <xf numFmtId="0" fontId="8" fillId="9" borderId="16" applyNumberFormat="0" applyAlignment="0" applyProtection="0"/>
    <xf numFmtId="0" fontId="15" fillId="17" borderId="0" applyNumberFormat="0" applyBorder="0" applyAlignment="0" applyProtection="0"/>
    <xf numFmtId="44" fontId="35" fillId="0" borderId="0" applyFont="0" applyFill="0" applyBorder="0" applyAlignment="0" applyProtection="0"/>
  </cellStyleXfs>
  <cellXfs count="151">
    <xf numFmtId="0" fontId="0" fillId="2" borderId="0" xfId="0"/>
    <xf numFmtId="0" fontId="2" fillId="3" borderId="1" xfId="0" applyFont="1" applyFill="1" applyBorder="1" applyAlignment="1">
      <alignment horizontal="center" vertical="center" wrapText="1"/>
    </xf>
    <xf numFmtId="1" fontId="4" fillId="3" borderId="9" xfId="0" applyNumberFormat="1" applyFont="1" applyFill="1" applyBorder="1" applyAlignment="1">
      <alignment horizontal="center" vertical="center" wrapText="1"/>
    </xf>
    <xf numFmtId="1" fontId="4" fillId="0" borderId="9" xfId="0"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7" fillId="8" borderId="15" xfId="1"/>
    <xf numFmtId="0" fontId="2" fillId="0" borderId="48" xfId="0" applyFont="1" applyFill="1" applyBorder="1" applyAlignment="1">
      <alignment horizontal="center" vertical="center" wrapText="1"/>
    </xf>
    <xf numFmtId="1" fontId="4" fillId="0" borderId="49" xfId="0" applyNumberFormat="1" applyFont="1" applyFill="1" applyBorder="1" applyAlignment="1">
      <alignment horizontal="center" vertical="center" wrapText="1"/>
    </xf>
    <xf numFmtId="2" fontId="1" fillId="0" borderId="50" xfId="0" applyNumberFormat="1" applyFont="1" applyFill="1" applyBorder="1" applyAlignment="1">
      <alignment horizontal="center"/>
    </xf>
    <xf numFmtId="0" fontId="5" fillId="3" borderId="50"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6" fillId="18" borderId="4" xfId="1" applyFont="1" applyFill="1" applyBorder="1" applyAlignment="1">
      <alignment horizontal="center" vertical="center" wrapText="1"/>
    </xf>
    <xf numFmtId="0" fontId="6" fillId="18" borderId="5" xfId="1" applyFont="1" applyFill="1" applyBorder="1" applyAlignment="1">
      <alignment horizontal="center" vertical="center" wrapText="1"/>
    </xf>
    <xf numFmtId="2" fontId="6" fillId="4" borderId="13" xfId="1" applyNumberFormat="1" applyFont="1" applyFill="1" applyBorder="1" applyAlignment="1">
      <alignment vertical="center" wrapText="1"/>
    </xf>
    <xf numFmtId="0" fontId="6" fillId="4" borderId="14" xfId="1" applyFont="1" applyFill="1" applyBorder="1" applyAlignment="1">
      <alignment horizontal="left" vertical="center"/>
    </xf>
    <xf numFmtId="2" fontId="9" fillId="18" borderId="4" xfId="1" applyNumberFormat="1" applyFont="1" applyFill="1" applyBorder="1" applyAlignment="1">
      <alignment vertical="center" wrapText="1"/>
    </xf>
    <xf numFmtId="0" fontId="9" fillId="18" borderId="5" xfId="1" applyFont="1" applyFill="1" applyBorder="1" applyAlignment="1">
      <alignment horizontal="left" vertical="center"/>
    </xf>
    <xf numFmtId="2" fontId="6" fillId="4" borderId="2" xfId="1" applyNumberFormat="1" applyFont="1" applyFill="1" applyBorder="1" applyAlignment="1">
      <alignment vertical="center" wrapText="1"/>
    </xf>
    <xf numFmtId="0" fontId="6" fillId="4" borderId="3" xfId="1" applyFont="1" applyFill="1" applyBorder="1" applyAlignment="1">
      <alignment horizontal="left" vertical="center"/>
    </xf>
    <xf numFmtId="2" fontId="20" fillId="4" borderId="6" xfId="1" applyNumberFormat="1" applyFont="1" applyFill="1" applyBorder="1" applyAlignment="1">
      <alignment vertical="center" wrapText="1"/>
    </xf>
    <xf numFmtId="0" fontId="21" fillId="4" borderId="8" xfId="1" applyFont="1" applyFill="1" applyBorder="1" applyAlignment="1">
      <alignment horizontal="left" vertical="center"/>
    </xf>
    <xf numFmtId="0" fontId="23" fillId="16" borderId="27" xfId="1" applyFont="1" applyFill="1" applyBorder="1" applyAlignment="1">
      <alignment horizontal="center" vertical="center"/>
    </xf>
    <xf numFmtId="0" fontId="23" fillId="16" borderId="28" xfId="1" applyFont="1" applyFill="1" applyBorder="1" applyAlignment="1">
      <alignment horizontal="center" vertical="center" wrapText="1"/>
    </xf>
    <xf numFmtId="0" fontId="23" fillId="16" borderId="29" xfId="1" applyFont="1" applyFill="1" applyBorder="1" applyAlignment="1">
      <alignment horizontal="center" vertical="center" wrapText="1"/>
    </xf>
    <xf numFmtId="0" fontId="23" fillId="16" borderId="30" xfId="1" applyFont="1" applyFill="1" applyBorder="1" applyAlignment="1">
      <alignment horizontal="center" vertical="center" wrapText="1"/>
    </xf>
    <xf numFmtId="0" fontId="23" fillId="16" borderId="34" xfId="1" applyFont="1" applyFill="1" applyBorder="1" applyAlignment="1">
      <alignment horizontal="center" vertical="center" wrapText="1"/>
    </xf>
    <xf numFmtId="0" fontId="23" fillId="16" borderId="27" xfId="1" applyFont="1" applyFill="1" applyBorder="1" applyAlignment="1">
      <alignment horizontal="center" vertical="center" wrapText="1"/>
    </xf>
    <xf numFmtId="0" fontId="23" fillId="16" borderId="45" xfId="1" applyFont="1" applyFill="1" applyBorder="1" applyAlignment="1">
      <alignment horizontal="center" vertical="center" wrapText="1"/>
    </xf>
    <xf numFmtId="0" fontId="23" fillId="16" borderId="31" xfId="1" applyFont="1" applyFill="1" applyBorder="1" applyAlignment="1">
      <alignment horizontal="center" vertical="center" wrapText="1"/>
    </xf>
    <xf numFmtId="0" fontId="23" fillId="16" borderId="20" xfId="1" applyFont="1" applyFill="1" applyBorder="1" applyAlignment="1">
      <alignment horizontal="center" vertical="center" wrapText="1"/>
    </xf>
    <xf numFmtId="0" fontId="23" fillId="16" borderId="32" xfId="1" applyFont="1" applyFill="1" applyBorder="1" applyAlignment="1">
      <alignment horizontal="center" vertical="center" wrapText="1"/>
    </xf>
    <xf numFmtId="0" fontId="23" fillId="16" borderId="41" xfId="1" applyFont="1" applyFill="1" applyBorder="1" applyAlignment="1">
      <alignment horizontal="center" vertical="center" wrapText="1"/>
    </xf>
    <xf numFmtId="0" fontId="23" fillId="16" borderId="47" xfId="1" applyFont="1" applyFill="1" applyBorder="1" applyAlignment="1">
      <alignment horizontal="center" vertical="center" wrapText="1"/>
    </xf>
    <xf numFmtId="0" fontId="14" fillId="15" borderId="43" xfId="1" applyFont="1" applyFill="1" applyBorder="1" applyAlignment="1">
      <alignment horizontal="right" vertical="center"/>
    </xf>
    <xf numFmtId="0" fontId="11" fillId="14" borderId="41" xfId="1" applyFont="1" applyFill="1" applyBorder="1" applyAlignment="1">
      <alignment horizontal="right" vertical="center"/>
    </xf>
    <xf numFmtId="0" fontId="12" fillId="5" borderId="4" xfId="1" applyFont="1" applyFill="1" applyBorder="1" applyAlignment="1">
      <alignment horizontal="right" vertical="center"/>
    </xf>
    <xf numFmtId="0" fontId="13" fillId="13" borderId="6" xfId="1" applyFont="1" applyFill="1" applyBorder="1" applyAlignment="1">
      <alignment horizontal="right" vertical="center"/>
    </xf>
    <xf numFmtId="0" fontId="24" fillId="16" borderId="17" xfId="1" applyFont="1" applyFill="1" applyBorder="1" applyAlignment="1">
      <alignment horizontal="justify" vertical="center" wrapText="1"/>
    </xf>
    <xf numFmtId="0" fontId="24" fillId="16" borderId="40" xfId="1" applyFont="1" applyFill="1" applyBorder="1" applyAlignment="1">
      <alignment horizontal="justify" vertical="center" wrapText="1"/>
    </xf>
    <xf numFmtId="0" fontId="24" fillId="16" borderId="32" xfId="1" applyFont="1" applyFill="1" applyBorder="1" applyAlignment="1">
      <alignment horizontal="justify" vertical="center" wrapText="1"/>
    </xf>
    <xf numFmtId="0" fontId="24" fillId="16" borderId="20" xfId="1" applyFont="1" applyFill="1" applyBorder="1" applyAlignment="1">
      <alignment horizontal="justify" vertical="center" wrapText="1"/>
    </xf>
    <xf numFmtId="0" fontId="24" fillId="16" borderId="41" xfId="1" applyFont="1" applyFill="1" applyBorder="1" applyAlignment="1">
      <alignment horizontal="justify" vertical="center" wrapText="1"/>
    </xf>
    <xf numFmtId="0" fontId="24" fillId="16" borderId="47" xfId="1" applyFont="1" applyFill="1" applyBorder="1" applyAlignment="1">
      <alignment horizontal="justify" vertical="center" wrapText="1"/>
    </xf>
    <xf numFmtId="0" fontId="24" fillId="16" borderId="18" xfId="1" applyFont="1" applyFill="1" applyBorder="1" applyAlignment="1">
      <alignment horizontal="justify" vertical="center" wrapText="1"/>
    </xf>
    <xf numFmtId="0" fontId="24" fillId="16" borderId="35" xfId="1" applyFont="1" applyFill="1" applyBorder="1" applyAlignment="1">
      <alignment horizontal="justify" vertical="center" wrapText="1"/>
    </xf>
    <xf numFmtId="0" fontId="23" fillId="16" borderId="57" xfId="1" applyFont="1" applyFill="1" applyBorder="1" applyAlignment="1">
      <alignment horizontal="center" vertical="center" wrapText="1"/>
    </xf>
    <xf numFmtId="2" fontId="6" fillId="4" borderId="6" xfId="1" applyNumberFormat="1" applyFont="1" applyFill="1" applyBorder="1" applyAlignment="1">
      <alignment vertical="center" wrapText="1"/>
    </xf>
    <xf numFmtId="0" fontId="6" fillId="4" borderId="8" xfId="1" applyFont="1" applyFill="1" applyBorder="1" applyAlignment="1">
      <alignment horizontal="left" vertical="center"/>
    </xf>
    <xf numFmtId="0" fontId="24" fillId="16" borderId="44" xfId="1" applyFont="1" applyFill="1" applyBorder="1" applyAlignment="1">
      <alignment horizontal="justify" vertical="center" wrapText="1"/>
    </xf>
    <xf numFmtId="0" fontId="24" fillId="16" borderId="63" xfId="1" applyFont="1" applyFill="1" applyBorder="1" applyAlignment="1">
      <alignment horizontal="justify" vertical="center" wrapText="1"/>
    </xf>
    <xf numFmtId="0" fontId="30" fillId="16" borderId="19" xfId="1" applyFont="1" applyFill="1" applyBorder="1" applyAlignment="1">
      <alignment horizontal="center" vertical="center"/>
    </xf>
    <xf numFmtId="0" fontId="30" fillId="16" borderId="23" xfId="1" applyFont="1" applyFill="1" applyBorder="1" applyAlignment="1">
      <alignment horizontal="center" vertical="center"/>
    </xf>
    <xf numFmtId="0" fontId="30" fillId="16" borderId="14" xfId="1" applyFont="1" applyFill="1" applyBorder="1" applyAlignment="1">
      <alignment horizontal="center" vertical="center"/>
    </xf>
    <xf numFmtId="0" fontId="24" fillId="16" borderId="36" xfId="1" applyFont="1" applyFill="1" applyBorder="1" applyAlignment="1">
      <alignment horizontal="justify" vertical="top" wrapText="1"/>
    </xf>
    <xf numFmtId="0" fontId="24" fillId="16" borderId="27" xfId="1" applyFont="1" applyFill="1" applyBorder="1" applyAlignment="1">
      <alignment horizontal="justify" vertical="center" wrapText="1"/>
    </xf>
    <xf numFmtId="0" fontId="26" fillId="16" borderId="39" xfId="1" applyFont="1" applyFill="1" applyBorder="1" applyAlignment="1">
      <alignment vertical="center" wrapText="1"/>
    </xf>
    <xf numFmtId="0" fontId="34" fillId="16" borderId="38" xfId="1" applyFont="1" applyFill="1" applyBorder="1" applyAlignment="1">
      <alignment vertical="center" wrapText="1"/>
    </xf>
    <xf numFmtId="0" fontId="24" fillId="16" borderId="33" xfId="1" applyFont="1" applyFill="1" applyBorder="1" applyAlignment="1">
      <alignment vertical="center" wrapText="1"/>
    </xf>
    <xf numFmtId="0" fontId="34" fillId="16" borderId="21" xfId="1" applyFont="1" applyFill="1" applyBorder="1" applyAlignment="1">
      <alignment vertical="center" wrapText="1"/>
    </xf>
    <xf numFmtId="0" fontId="34" fillId="16" borderId="33" xfId="1" applyFont="1" applyFill="1" applyBorder="1" applyAlignment="1">
      <alignment vertical="center" wrapText="1"/>
    </xf>
    <xf numFmtId="0" fontId="24" fillId="16" borderId="21" xfId="1" applyFont="1" applyFill="1" applyBorder="1" applyAlignment="1">
      <alignment vertical="center" wrapText="1"/>
    </xf>
    <xf numFmtId="0" fontId="34" fillId="16" borderId="22" xfId="1" applyFont="1" applyFill="1" applyBorder="1" applyAlignment="1">
      <alignment vertical="center" wrapText="1"/>
    </xf>
    <xf numFmtId="0" fontId="24" fillId="16" borderId="22" xfId="1" applyFont="1" applyFill="1" applyBorder="1" applyAlignment="1">
      <alignment vertical="center" wrapText="1"/>
    </xf>
    <xf numFmtId="0" fontId="34" fillId="16" borderId="54" xfId="1" applyFont="1" applyFill="1" applyBorder="1" applyAlignment="1">
      <alignment vertical="center" wrapText="1"/>
    </xf>
    <xf numFmtId="0" fontId="27" fillId="4" borderId="0" xfId="0" applyFont="1" applyFill="1" applyBorder="1" applyAlignment="1">
      <alignment wrapText="1"/>
    </xf>
    <xf numFmtId="0" fontId="15" fillId="4" borderId="0" xfId="3" applyFill="1"/>
    <xf numFmtId="0" fontId="15" fillId="4" borderId="0" xfId="3" applyFill="1" applyAlignment="1"/>
    <xf numFmtId="0" fontId="18" fillId="4" borderId="0" xfId="3" applyFont="1" applyFill="1" applyBorder="1" applyAlignment="1">
      <alignment horizontal="right" vertical="center"/>
    </xf>
    <xf numFmtId="0" fontId="22" fillId="4" borderId="0" xfId="3" applyFont="1" applyFill="1" applyBorder="1" applyAlignment="1">
      <alignment horizontal="right" vertical="center"/>
    </xf>
    <xf numFmtId="0" fontId="18" fillId="4" borderId="0" xfId="3" applyFont="1" applyFill="1" applyBorder="1" applyAlignment="1">
      <alignment horizontal="left" vertical="center"/>
    </xf>
    <xf numFmtId="0" fontId="15" fillId="4" borderId="0" xfId="3" applyFill="1" applyAlignment="1">
      <alignment vertical="center"/>
    </xf>
    <xf numFmtId="0" fontId="14" fillId="4" borderId="51" xfId="1" applyFont="1" applyFill="1" applyBorder="1" applyAlignment="1">
      <alignment vertical="center"/>
    </xf>
    <xf numFmtId="2" fontId="14" fillId="4" borderId="46" xfId="1" applyNumberFormat="1" applyFont="1" applyFill="1" applyBorder="1" applyAlignment="1">
      <alignment vertical="center"/>
    </xf>
    <xf numFmtId="2" fontId="14" fillId="4" borderId="3" xfId="1" applyNumberFormat="1" applyFont="1" applyFill="1" applyBorder="1" applyAlignment="1">
      <alignment vertical="center"/>
    </xf>
    <xf numFmtId="0" fontId="11" fillId="4" borderId="52" xfId="1" applyFont="1" applyFill="1" applyBorder="1" applyAlignment="1">
      <alignment vertical="center"/>
    </xf>
    <xf numFmtId="0" fontId="11" fillId="4" borderId="35" xfId="1" applyFont="1" applyFill="1" applyBorder="1" applyAlignment="1">
      <alignment vertical="center"/>
    </xf>
    <xf numFmtId="2" fontId="11" fillId="4" borderId="38" xfId="1" applyNumberFormat="1" applyFont="1" applyFill="1" applyBorder="1" applyAlignment="1">
      <alignment vertical="center"/>
    </xf>
    <xf numFmtId="0" fontId="12" fillId="4" borderId="52" xfId="1" applyFont="1" applyFill="1" applyBorder="1" applyAlignment="1">
      <alignment vertical="center"/>
    </xf>
    <xf numFmtId="0" fontId="12" fillId="4" borderId="35" xfId="1" applyFont="1" applyFill="1" applyBorder="1" applyAlignment="1">
      <alignment vertical="center"/>
    </xf>
    <xf numFmtId="2" fontId="12" fillId="4" borderId="38" xfId="1" applyNumberFormat="1" applyFont="1" applyFill="1" applyBorder="1" applyAlignment="1">
      <alignment vertical="center"/>
    </xf>
    <xf numFmtId="0" fontId="13" fillId="4" borderId="53" xfId="1" applyFont="1" applyFill="1" applyBorder="1" applyAlignment="1">
      <alignment vertical="center"/>
    </xf>
    <xf numFmtId="0" fontId="13" fillId="4" borderId="24" xfId="1" applyFont="1" applyFill="1" applyBorder="1" applyAlignment="1">
      <alignment vertical="center"/>
    </xf>
    <xf numFmtId="2" fontId="13" fillId="4" borderId="8" xfId="1" applyNumberFormat="1" applyFont="1" applyFill="1" applyBorder="1" applyAlignment="1">
      <alignment vertical="center"/>
    </xf>
    <xf numFmtId="2" fontId="15" fillId="4" borderId="0" xfId="3" applyNumberFormat="1" applyFill="1" applyAlignment="1">
      <alignment vertical="center"/>
    </xf>
    <xf numFmtId="0" fontId="24" fillId="4" borderId="0" xfId="3" applyFont="1" applyFill="1"/>
    <xf numFmtId="1" fontId="9" fillId="20" borderId="27" xfId="2" applyNumberFormat="1" applyFont="1" applyFill="1" applyBorder="1" applyAlignment="1" applyProtection="1">
      <alignment horizontal="center" vertical="center"/>
      <protection hidden="1"/>
    </xf>
    <xf numFmtId="0" fontId="30" fillId="20" borderId="19" xfId="1" applyFont="1" applyFill="1" applyBorder="1" applyAlignment="1">
      <alignment horizontal="center" vertical="center" wrapText="1"/>
    </xf>
    <xf numFmtId="1" fontId="9" fillId="20" borderId="28" xfId="2" applyNumberFormat="1" applyFont="1" applyFill="1" applyBorder="1" applyAlignment="1" applyProtection="1">
      <alignment horizontal="center" vertical="center"/>
      <protection hidden="1"/>
    </xf>
    <xf numFmtId="1" fontId="9" fillId="20" borderId="59" xfId="2" applyNumberFormat="1" applyFont="1" applyFill="1" applyBorder="1" applyAlignment="1" applyProtection="1">
      <alignment horizontal="center" vertical="center"/>
      <protection hidden="1"/>
    </xf>
    <xf numFmtId="1" fontId="9" fillId="20" borderId="60" xfId="2" applyNumberFormat="1" applyFont="1" applyFill="1" applyBorder="1" applyAlignment="1" applyProtection="1">
      <alignment horizontal="center" vertical="center"/>
      <protection hidden="1"/>
    </xf>
    <xf numFmtId="1" fontId="9" fillId="20" borderId="58" xfId="2" applyNumberFormat="1" applyFont="1" applyFill="1" applyBorder="1" applyAlignment="1" applyProtection="1">
      <alignment horizontal="center" vertical="center"/>
      <protection hidden="1"/>
    </xf>
    <xf numFmtId="0" fontId="34" fillId="16" borderId="37" xfId="1" applyFont="1" applyFill="1" applyBorder="1" applyAlignment="1">
      <alignment vertical="center" wrapText="1"/>
    </xf>
    <xf numFmtId="0" fontId="28" fillId="4" borderId="0" xfId="0" applyFont="1" applyFill="1" applyBorder="1" applyAlignment="1">
      <alignment horizontal="left" wrapText="1"/>
    </xf>
    <xf numFmtId="0" fontId="38" fillId="4" borderId="0" xfId="0" applyFont="1" applyFill="1" applyBorder="1" applyAlignment="1">
      <alignment horizontal="left" wrapText="1"/>
    </xf>
    <xf numFmtId="0" fontId="39" fillId="16" borderId="17" xfId="1" applyFont="1" applyFill="1" applyBorder="1" applyAlignment="1">
      <alignment horizontal="justify" vertical="center" wrapText="1"/>
    </xf>
    <xf numFmtId="0" fontId="39" fillId="16" borderId="22" xfId="1" applyFont="1" applyFill="1" applyBorder="1" applyAlignment="1">
      <alignment vertical="center" wrapText="1"/>
    </xf>
    <xf numFmtId="12" fontId="9" fillId="20" borderId="60" xfId="4" applyNumberFormat="1" applyFont="1" applyFill="1" applyBorder="1" applyAlignment="1" applyProtection="1">
      <alignment horizontal="center" vertical="center"/>
      <protection hidden="1"/>
    </xf>
    <xf numFmtId="0" fontId="28" fillId="4" borderId="0" xfId="0" applyFont="1" applyFill="1" applyBorder="1" applyAlignment="1">
      <alignment horizontal="left" wrapText="1"/>
    </xf>
    <xf numFmtId="0" fontId="32" fillId="6" borderId="6" xfId="1" applyFont="1" applyFill="1" applyBorder="1" applyAlignment="1">
      <alignment horizontal="center" vertical="center" wrapText="1"/>
    </xf>
    <xf numFmtId="0" fontId="32" fillId="6" borderId="24" xfId="1" applyFont="1" applyFill="1" applyBorder="1" applyAlignment="1">
      <alignment horizontal="center" vertical="center" wrapText="1"/>
    </xf>
    <xf numFmtId="0" fontId="32" fillId="6" borderId="0" xfId="1" applyFont="1" applyFill="1" applyBorder="1" applyAlignment="1">
      <alignment horizontal="center" vertical="center" wrapText="1"/>
    </xf>
    <xf numFmtId="0" fontId="32" fillId="6" borderId="8" xfId="1" applyFont="1" applyFill="1" applyBorder="1" applyAlignment="1">
      <alignment horizontal="center" vertical="center" wrapText="1"/>
    </xf>
    <xf numFmtId="0" fontId="10" fillId="10" borderId="13" xfId="0" applyFont="1" applyFill="1" applyBorder="1" applyAlignment="1">
      <alignment horizontal="center" vertical="center" wrapText="1"/>
    </xf>
    <xf numFmtId="0" fontId="10" fillId="10" borderId="23" xfId="0" applyFont="1" applyFill="1" applyBorder="1" applyAlignment="1">
      <alignment horizontal="center" vertical="center" wrapText="1"/>
    </xf>
    <xf numFmtId="0" fontId="10" fillId="10" borderId="14" xfId="0" applyFont="1" applyFill="1" applyBorder="1" applyAlignment="1">
      <alignment horizontal="center" vertical="center" wrapText="1"/>
    </xf>
    <xf numFmtId="0" fontId="31" fillId="6" borderId="13" xfId="0" applyFont="1" applyFill="1" applyBorder="1" applyAlignment="1">
      <alignment horizontal="center" vertical="center" wrapText="1"/>
    </xf>
    <xf numFmtId="0" fontId="31" fillId="6" borderId="23" xfId="0" applyFont="1" applyFill="1" applyBorder="1" applyAlignment="1">
      <alignment horizontal="center" vertical="center" wrapText="1"/>
    </xf>
    <xf numFmtId="0" fontId="31" fillId="6" borderId="14" xfId="0" applyFont="1" applyFill="1" applyBorder="1" applyAlignment="1">
      <alignment horizontal="center" vertical="center" wrapText="1"/>
    </xf>
    <xf numFmtId="0" fontId="32" fillId="6" borderId="13" xfId="1" applyFont="1" applyFill="1" applyBorder="1" applyAlignment="1">
      <alignment horizontal="center" vertical="center" wrapText="1"/>
    </xf>
    <xf numFmtId="0" fontId="32" fillId="6" borderId="23" xfId="1" applyFont="1" applyFill="1" applyBorder="1" applyAlignment="1">
      <alignment horizontal="center" vertical="center" wrapText="1"/>
    </xf>
    <xf numFmtId="0" fontId="32" fillId="6" borderId="14" xfId="1" applyFont="1" applyFill="1" applyBorder="1" applyAlignment="1">
      <alignment horizontal="center" vertical="center" wrapText="1"/>
    </xf>
    <xf numFmtId="0" fontId="33" fillId="6" borderId="13" xfId="1" applyFont="1" applyFill="1" applyBorder="1" applyAlignment="1">
      <alignment horizontal="center" vertical="center" wrapText="1"/>
    </xf>
    <xf numFmtId="0" fontId="33" fillId="6" borderId="23" xfId="1" applyFont="1" applyFill="1" applyBorder="1" applyAlignment="1">
      <alignment horizontal="center" vertical="center" wrapText="1"/>
    </xf>
    <xf numFmtId="0" fontId="33" fillId="6" borderId="14" xfId="1" applyFont="1" applyFill="1" applyBorder="1" applyAlignment="1">
      <alignment horizontal="center" vertical="center" wrapText="1"/>
    </xf>
    <xf numFmtId="0" fontId="19" fillId="4" borderId="0" xfId="3" applyFont="1" applyFill="1" applyAlignment="1">
      <alignment horizontal="center" wrapText="1"/>
    </xf>
    <xf numFmtId="0" fontId="6" fillId="7" borderId="13" xfId="1" applyFont="1" applyFill="1" applyBorder="1" applyAlignment="1">
      <alignment horizontal="center" vertical="center" wrapText="1"/>
    </xf>
    <xf numFmtId="0" fontId="6" fillId="7" borderId="23" xfId="1" applyFont="1" applyFill="1" applyBorder="1" applyAlignment="1">
      <alignment horizontal="center" vertical="center" wrapText="1"/>
    </xf>
    <xf numFmtId="0" fontId="6" fillId="7" borderId="14" xfId="1" applyFont="1" applyFill="1" applyBorder="1" applyAlignment="1">
      <alignment horizontal="center" vertical="center" wrapText="1"/>
    </xf>
    <xf numFmtId="0" fontId="16" fillId="14" borderId="56" xfId="1" applyFont="1" applyFill="1" applyBorder="1" applyAlignment="1">
      <alignment horizontal="center" vertical="center" wrapText="1"/>
    </xf>
    <xf numFmtId="0" fontId="16" fillId="14" borderId="55" xfId="1" applyFont="1" applyFill="1" applyBorder="1" applyAlignment="1">
      <alignment horizontal="center" vertical="center" wrapText="1"/>
    </xf>
    <xf numFmtId="0" fontId="17" fillId="14" borderId="6" xfId="1" applyFont="1" applyFill="1" applyBorder="1" applyAlignment="1">
      <alignment horizontal="center" vertical="center" wrapText="1"/>
    </xf>
    <xf numFmtId="0" fontId="17" fillId="14" borderId="8" xfId="1" applyFont="1" applyFill="1" applyBorder="1" applyAlignment="1">
      <alignment horizontal="center" vertical="center" wrapText="1"/>
    </xf>
    <xf numFmtId="0" fontId="6" fillId="11" borderId="13" xfId="1" applyFont="1" applyFill="1" applyBorder="1" applyAlignment="1">
      <alignment horizontal="center" vertical="center" wrapText="1"/>
    </xf>
    <xf numFmtId="0" fontId="6" fillId="11" borderId="23" xfId="1" applyFont="1" applyFill="1" applyBorder="1" applyAlignment="1">
      <alignment horizontal="center" vertical="center" wrapText="1"/>
    </xf>
    <xf numFmtId="0" fontId="6" fillId="11" borderId="14" xfId="1" applyFont="1" applyFill="1" applyBorder="1" applyAlignment="1">
      <alignment horizontal="center" vertical="center" wrapText="1"/>
    </xf>
    <xf numFmtId="0" fontId="16" fillId="14" borderId="61" xfId="1" applyFont="1" applyFill="1" applyBorder="1" applyAlignment="1">
      <alignment horizontal="center" vertical="center" wrapText="1"/>
    </xf>
    <xf numFmtId="0" fontId="16" fillId="14" borderId="62" xfId="1" applyFont="1" applyFill="1" applyBorder="1" applyAlignment="1">
      <alignment horizontal="center" vertical="center" wrapText="1"/>
    </xf>
    <xf numFmtId="0" fontId="6" fillId="19" borderId="2" xfId="1" applyFont="1" applyFill="1" applyBorder="1" applyAlignment="1">
      <alignment horizontal="center" vertical="center" wrapText="1"/>
    </xf>
    <xf numFmtId="0" fontId="6" fillId="19" borderId="46" xfId="1" applyFont="1" applyFill="1" applyBorder="1" applyAlignment="1">
      <alignment horizontal="center" vertical="center" wrapText="1"/>
    </xf>
    <xf numFmtId="0" fontId="6" fillId="19" borderId="3" xfId="1" applyFont="1" applyFill="1" applyBorder="1" applyAlignment="1">
      <alignment horizontal="center" vertical="center" wrapText="1"/>
    </xf>
    <xf numFmtId="0" fontId="6" fillId="12" borderId="13" xfId="1" applyFont="1" applyFill="1" applyBorder="1" applyAlignment="1">
      <alignment horizontal="center" vertical="center" wrapText="1"/>
    </xf>
    <xf numFmtId="0" fontId="6" fillId="12" borderId="23" xfId="1" applyFont="1" applyFill="1" applyBorder="1" applyAlignment="1">
      <alignment horizontal="center" vertical="center" wrapText="1"/>
    </xf>
    <xf numFmtId="0" fontId="6" fillId="12" borderId="14" xfId="1" applyFont="1" applyFill="1" applyBorder="1" applyAlignment="1">
      <alignment horizontal="center" vertical="center" wrapText="1"/>
    </xf>
    <xf numFmtId="0" fontId="16" fillId="14" borderId="25" xfId="1" applyFont="1" applyFill="1" applyBorder="1" applyAlignment="1">
      <alignment horizontal="center" vertical="center" wrapText="1"/>
    </xf>
    <xf numFmtId="0" fontId="16" fillId="14" borderId="26" xfId="1" applyFont="1" applyFill="1" applyBorder="1" applyAlignment="1">
      <alignment horizontal="center" vertical="center" wrapText="1"/>
    </xf>
    <xf numFmtId="0" fontId="29" fillId="16" borderId="13" xfId="1" applyFont="1" applyFill="1" applyBorder="1" applyAlignment="1">
      <alignment horizontal="center" vertical="center"/>
    </xf>
    <xf numFmtId="0" fontId="29" fillId="16" borderId="23" xfId="1" applyFont="1" applyFill="1" applyBorder="1" applyAlignment="1">
      <alignment horizontal="center" vertical="center"/>
    </xf>
    <xf numFmtId="0" fontId="29" fillId="16" borderId="14" xfId="1" applyFont="1" applyFill="1" applyBorder="1" applyAlignment="1">
      <alignment horizontal="center" vertical="center"/>
    </xf>
    <xf numFmtId="0" fontId="14" fillId="15" borderId="44" xfId="1" applyFont="1" applyFill="1" applyBorder="1" applyAlignment="1">
      <alignment horizontal="left" vertical="center"/>
    </xf>
    <xf numFmtId="0" fontId="14" fillId="15" borderId="42" xfId="1" applyFont="1" applyFill="1" applyBorder="1" applyAlignment="1">
      <alignment horizontal="left" vertical="center"/>
    </xf>
    <xf numFmtId="0" fontId="11" fillId="14" borderId="40" xfId="1" applyFont="1" applyFill="1" applyBorder="1" applyAlignment="1">
      <alignment horizontal="left" vertical="center"/>
    </xf>
    <xf numFmtId="0" fontId="11" fillId="14" borderId="22" xfId="1" applyFont="1" applyFill="1" applyBorder="1" applyAlignment="1">
      <alignment horizontal="left" vertical="center"/>
    </xf>
    <xf numFmtId="0" fontId="12" fillId="5" borderId="0" xfId="1" applyFont="1" applyFill="1" applyBorder="1" applyAlignment="1">
      <alignment horizontal="left" vertical="center"/>
    </xf>
    <xf numFmtId="0" fontId="12" fillId="5" borderId="5" xfId="1" applyFont="1" applyFill="1" applyBorder="1" applyAlignment="1">
      <alignment horizontal="left" vertical="center"/>
    </xf>
    <xf numFmtId="0" fontId="13" fillId="13" borderId="24" xfId="1" applyFont="1" applyFill="1" applyBorder="1" applyAlignment="1">
      <alignment horizontal="left" vertical="center" wrapText="1"/>
    </xf>
    <xf numFmtId="0" fontId="13" fillId="13" borderId="8" xfId="1" applyFont="1" applyFill="1" applyBorder="1" applyAlignment="1">
      <alignment horizontal="left" vertical="center" wrapText="1"/>
    </xf>
  </cellXfs>
  <cellStyles count="5">
    <cellStyle name="Валута" xfId="4" builtinId="4"/>
    <cellStyle name="Изход" xfId="1" builtinId="21"/>
    <cellStyle name="Контролна клетка" xfId="2" builtinId="23"/>
    <cellStyle name="Неутрален" xfId="3" builtinId="28"/>
    <cellStyle name="Нормален" xfId="0" builtinId="0"/>
  </cellStyles>
  <dxfs count="12">
    <dxf>
      <font>
        <b/>
        <i val="0"/>
        <color rgb="FFFFC000"/>
      </font>
      <fill>
        <patternFill patternType="gray0625">
          <bgColor rgb="FFFF0000"/>
        </patternFill>
      </fill>
    </dxf>
    <dxf>
      <font>
        <b/>
        <i val="0"/>
        <color rgb="FFFF0000"/>
      </font>
      <fill>
        <patternFill patternType="gray0625">
          <bgColor rgb="FFFFC000"/>
        </patternFill>
      </fill>
    </dxf>
    <dxf>
      <font>
        <b/>
        <i val="0"/>
        <color rgb="FF00B050"/>
      </font>
      <fill>
        <patternFill patternType="gray0625">
          <bgColor rgb="FFFFFF00"/>
        </patternFill>
      </fill>
    </dxf>
    <dxf>
      <font>
        <b/>
        <i val="0"/>
        <color rgb="FFFFFF00"/>
      </font>
      <fill>
        <patternFill patternType="gray0625">
          <bgColor rgb="FF00B050"/>
        </patternFill>
      </fill>
    </dxf>
    <dxf>
      <font>
        <b/>
        <i val="0"/>
        <color rgb="FFFFC000"/>
      </font>
      <fill>
        <patternFill patternType="gray0625">
          <bgColor rgb="FFFF0000"/>
        </patternFill>
      </fill>
    </dxf>
    <dxf>
      <font>
        <b/>
        <i val="0"/>
        <color rgb="FFFF0000"/>
      </font>
      <fill>
        <patternFill patternType="gray0625">
          <bgColor rgb="FFFFC000"/>
        </patternFill>
      </fill>
    </dxf>
    <dxf>
      <font>
        <b/>
        <i val="0"/>
        <color rgb="FF00B050"/>
      </font>
      <fill>
        <patternFill patternType="gray0625">
          <bgColor rgb="FFFFFF00"/>
        </patternFill>
      </fill>
    </dxf>
    <dxf>
      <font>
        <b/>
        <i val="0"/>
        <color rgb="FFFFFF00"/>
      </font>
      <fill>
        <patternFill patternType="gray0625">
          <bgColor rgb="FF00B050"/>
        </patternFill>
      </fill>
    </dxf>
    <dxf>
      <font>
        <b/>
        <i val="0"/>
        <color rgb="FFFFFF00"/>
      </font>
      <fill>
        <patternFill patternType="gray0625">
          <bgColor rgb="FF00B050"/>
        </patternFill>
      </fill>
    </dxf>
    <dxf>
      <font>
        <b/>
        <i val="0"/>
        <color rgb="FF00B050"/>
      </font>
      <fill>
        <patternFill patternType="gray0625">
          <bgColor rgb="FFFFFF00"/>
        </patternFill>
      </fill>
    </dxf>
    <dxf>
      <font>
        <b/>
        <i val="0"/>
        <color rgb="FFFF0000"/>
      </font>
      <fill>
        <patternFill patternType="gray0625">
          <bgColor rgb="FFFFC000"/>
        </patternFill>
      </fill>
    </dxf>
    <dxf>
      <font>
        <b/>
        <i val="0"/>
        <color rgb="FFFFC000"/>
      </font>
      <fill>
        <patternFill patternType="gray0625">
          <bgColor rgb="FFFF0000"/>
        </patternFill>
      </fill>
    </dxf>
  </dxfs>
  <tableStyles count="0" defaultTableStyle="TableStyleMedium2" defaultPivotStyle="PivotStyleLight16"/>
  <colors>
    <mruColors>
      <color rgb="FFFFEB9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image" Target="../media/image1.jpeg"/></Relationships>
</file>

<file path=xl/charts/chart1.xml><?xml version="1.0" encoding="utf-8"?>
<c:chartSpace xmlns:c="http://schemas.openxmlformats.org/drawingml/2006/chart" xmlns:a="http://schemas.openxmlformats.org/drawingml/2006/main" xmlns:r="http://schemas.openxmlformats.org/officeDocument/2006/relationships">
  <c:date1904 val="0"/>
  <c:lang val="bg-BG"/>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1492168178070899E-2"/>
          <c:y val="0.28317673864799708"/>
          <c:w val="0.58727165815558535"/>
          <c:h val="0.68610342752276166"/>
        </c:manualLayout>
      </c:layout>
      <c:barChart>
        <c:barDir val="bar"/>
        <c:grouping val="clustered"/>
        <c:varyColors val="0"/>
        <c:ser>
          <c:idx val="0"/>
          <c:order val="0"/>
          <c:spPr>
            <a:solidFill>
              <a:srgbClr val="FFCC00"/>
            </a:solidFill>
            <a:ln w="12700">
              <a:solidFill>
                <a:srgbClr val="000000"/>
              </a:solidFill>
              <a:prstDash val="solid"/>
            </a:ln>
            <a:effectLst>
              <a:outerShdw dist="35921" dir="2700000" algn="br">
                <a:srgbClr val="000000"/>
              </a:outerShdw>
            </a:effectLst>
          </c:spPr>
          <c:invertIfNegative val="0"/>
          <c:dPt>
            <c:idx val="0"/>
            <c:invertIfNegative val="0"/>
            <c:bubble3D val="0"/>
            <c:spPr>
              <a:solidFill>
                <a:srgbClr val="FFCC00"/>
              </a:solidFill>
              <a:ln w="12700">
                <a:solidFill>
                  <a:srgbClr val="000000"/>
                </a:solidFill>
                <a:prstDash val="solid"/>
              </a:ln>
              <a:effectLst>
                <a:outerShdw dist="35921" dir="2700000" algn="br">
                  <a:srgbClr val="000000"/>
                </a:outerShdw>
              </a:effectLst>
              <a:scene3d>
                <a:camera prst="orthographicFront"/>
                <a:lightRig rig="threePt" dir="t"/>
              </a:scene3d>
            </c:spPr>
            <c:extLst xmlns:c16r2="http://schemas.microsoft.com/office/drawing/2015/06/chart">
              <c:ext xmlns:c16="http://schemas.microsoft.com/office/drawing/2014/chart" uri="{C3380CC4-5D6E-409C-BE32-E72D297353CC}">
                <c16:uniqueId val="{00000001-77C8-47F3-8F73-53882528194E}"/>
              </c:ext>
            </c:extLst>
          </c:dPt>
          <c:dPt>
            <c:idx val="5"/>
            <c:invertIfNegative val="0"/>
            <c:bubble3D val="0"/>
            <c:spPr>
              <a:solidFill>
                <a:srgbClr val="FFCC00"/>
              </a:solidFill>
              <a:ln w="12700" cap="sq" cmpd="dbl">
                <a:solidFill>
                  <a:srgbClr val="000000"/>
                </a:solidFill>
                <a:prstDash val="solid"/>
              </a:ln>
              <a:effectLst>
                <a:outerShdw dist="35921" dir="2700000" algn="br">
                  <a:srgbClr val="000000"/>
                </a:outerShdw>
              </a:effectLst>
            </c:spPr>
            <c:extLst xmlns:c16r2="http://schemas.microsoft.com/office/drawing/2015/06/chart">
              <c:ext xmlns:c16="http://schemas.microsoft.com/office/drawing/2014/chart" uri="{C3380CC4-5D6E-409C-BE32-E72D297353CC}">
                <c16:uniqueId val="{00000003-77C8-47F3-8F73-53882528194E}"/>
              </c:ext>
            </c:extLst>
          </c:dPt>
          <c:cat>
            <c:strRef>
              <c:f>Sheet3!$B$7:$G$7</c:f>
              <c:strCache>
                <c:ptCount val="6"/>
                <c:pt idx="0">
                  <c:v>СРЕДНА САМООЦЕНКА</c:v>
                </c:pt>
                <c:pt idx="1">
                  <c:v>КОНТРОЛНА СРЕДА</c:v>
                </c:pt>
                <c:pt idx="2">
                  <c:v>ОЦЕНКА НА РИСКА</c:v>
                </c:pt>
                <c:pt idx="3">
                  <c:v>КОНТРОЛНИ ДЕЙНОСТИ</c:v>
                </c:pt>
                <c:pt idx="4">
                  <c:v>ИНФОРМАЦИЯ И КОМУНИКАЦИЯ</c:v>
                </c:pt>
                <c:pt idx="5">
                  <c:v>МОНИТОРИНГ</c:v>
                </c:pt>
              </c:strCache>
            </c:strRef>
          </c:cat>
          <c:val>
            <c:numRef>
              <c:f>Sheet3!$B$10:$G$10</c:f>
              <c:numCache>
                <c:formatCode>0.00</c:formatCode>
                <c:ptCount val="6"/>
                <c:pt idx="0">
                  <c:v>3.1291228070175441</c:v>
                </c:pt>
                <c:pt idx="1">
                  <c:v>3.5789473684210527</c:v>
                </c:pt>
                <c:pt idx="2">
                  <c:v>1</c:v>
                </c:pt>
                <c:pt idx="3">
                  <c:v>3.6666666666666665</c:v>
                </c:pt>
                <c:pt idx="4">
                  <c:v>4</c:v>
                </c:pt>
                <c:pt idx="5">
                  <c:v>3.4</c:v>
                </c:pt>
              </c:numCache>
            </c:numRef>
          </c:val>
          <c:extLst xmlns:c16r2="http://schemas.microsoft.com/office/drawing/2015/06/chart">
            <c:ext xmlns:c16="http://schemas.microsoft.com/office/drawing/2014/chart" uri="{C3380CC4-5D6E-409C-BE32-E72D297353CC}">
              <c16:uniqueId val="{00000004-77C8-47F3-8F73-53882528194E}"/>
            </c:ext>
          </c:extLst>
        </c:ser>
        <c:dLbls>
          <c:showLegendKey val="0"/>
          <c:showVal val="0"/>
          <c:showCatName val="0"/>
          <c:showSerName val="0"/>
          <c:showPercent val="0"/>
          <c:showBubbleSize val="0"/>
        </c:dLbls>
        <c:gapWidth val="150"/>
        <c:axId val="178742400"/>
        <c:axId val="178743936"/>
      </c:barChart>
      <c:catAx>
        <c:axId val="178742400"/>
        <c:scaling>
          <c:orientation val="maxMin"/>
        </c:scaling>
        <c:delete val="0"/>
        <c:axPos val="r"/>
        <c:numFmt formatCode="General" sourceLinked="1"/>
        <c:majorTickMark val="out"/>
        <c:minorTickMark val="none"/>
        <c:tickLblPos val="nextTo"/>
        <c:spPr>
          <a:ln w="3175">
            <a:solidFill>
              <a:srgbClr val="000000"/>
            </a:solidFill>
            <a:prstDash val="solid"/>
          </a:ln>
        </c:spPr>
        <c:txPr>
          <a:bodyPr rot="0" vert="horz"/>
          <a:lstStyle/>
          <a:p>
            <a:pPr>
              <a:defRPr/>
            </a:pPr>
            <a:endParaRPr lang="bg-BG"/>
          </a:p>
        </c:txPr>
        <c:crossAx val="178743936"/>
        <c:crosses val="autoZero"/>
        <c:auto val="0"/>
        <c:lblAlgn val="ctr"/>
        <c:lblOffset val="100"/>
        <c:tickLblSkip val="1"/>
        <c:tickMarkSkip val="1"/>
        <c:noMultiLvlLbl val="0"/>
      </c:catAx>
      <c:valAx>
        <c:axId val="178743936"/>
        <c:scaling>
          <c:orientation val="maxMin"/>
          <c:max val="4"/>
          <c:min val="1"/>
        </c:scaling>
        <c:delete val="0"/>
        <c:axPos val="t"/>
        <c:majorGridlines/>
        <c:numFmt formatCode="0.00" sourceLinked="1"/>
        <c:majorTickMark val="in"/>
        <c:minorTickMark val="in"/>
        <c:tickLblPos val="nextTo"/>
        <c:crossAx val="178742400"/>
        <c:crosses val="autoZero"/>
        <c:crossBetween val="between"/>
        <c:majorUnit val="1"/>
        <c:minorUnit val="0.1"/>
      </c:valAx>
      <c:spPr>
        <a:gradFill>
          <a:gsLst>
            <a:gs pos="0">
              <a:srgbClr val="1A8D48"/>
            </a:gs>
            <a:gs pos="50000">
              <a:srgbClr val="FFFF00">
                <a:lumMod val="94000"/>
                <a:lumOff val="6000"/>
                <a:alpha val="49000"/>
              </a:srgbClr>
            </a:gs>
            <a:gs pos="98000">
              <a:srgbClr val="EE3F17"/>
            </a:gs>
          </a:gsLst>
          <a:lin ang="0" scaled="0"/>
        </a:gradFill>
        <a:ln w="25400">
          <a:noFill/>
        </a:ln>
      </c:spPr>
    </c:plotArea>
    <c:plotVisOnly val="1"/>
    <c:dispBlanksAs val="gap"/>
    <c:showDLblsOverMax val="0"/>
  </c:chart>
  <c:spPr>
    <a:blipFill>
      <a:blip xmlns:r="http://schemas.openxmlformats.org/officeDocument/2006/relationships" r:embed="rId1"/>
      <a:tile tx="0" ty="0" sx="100000" sy="100000" flip="none" algn="tl"/>
    </a:blipFill>
    <a:ln w="9525" cmpd="thinThick">
      <a:gradFill>
        <a:gsLst>
          <a:gs pos="0">
            <a:srgbClr val="000082"/>
          </a:gs>
          <a:gs pos="30000">
            <a:srgbClr val="66008F"/>
          </a:gs>
          <a:gs pos="64999">
            <a:srgbClr val="BA0066"/>
          </a:gs>
          <a:gs pos="89999">
            <a:srgbClr val="FF0000"/>
          </a:gs>
          <a:gs pos="100000">
            <a:srgbClr val="FF8200"/>
          </a:gs>
        </a:gsLst>
        <a:lin ang="5400000" scaled="0"/>
      </a:gradFill>
    </a:ln>
    <a:effectLst>
      <a:outerShdw blurRad="50800" dist="50800" dir="5400000" algn="ctr" rotWithShape="0">
        <a:schemeClr val="bg2">
          <a:lumMod val="25000"/>
        </a:schemeClr>
      </a:outerShdw>
    </a:effectLst>
    <a:scene3d>
      <a:camera prst="orthographicFront"/>
      <a:lightRig rig="threePt" dir="t"/>
    </a:scene3d>
    <a:sp3d>
      <a:bevelT w="165100" prst="coolSlant"/>
    </a:sp3d>
  </c:spPr>
  <c:txPr>
    <a:bodyPr/>
    <a:lstStyle/>
    <a:p>
      <a:pPr>
        <a:defRPr sz="1150" b="1" i="0" u="none" strike="noStrike" cap="none" spc="0" baseline="0">
          <a:ln w="1905"/>
          <a:gradFill>
            <a:gsLst>
              <a:gs pos="0">
                <a:schemeClr val="accent6">
                  <a:shade val="20000"/>
                  <a:satMod val="200000"/>
                </a:schemeClr>
              </a:gs>
              <a:gs pos="78000">
                <a:schemeClr val="accent6">
                  <a:tint val="90000"/>
                  <a:shade val="89000"/>
                  <a:satMod val="220000"/>
                </a:schemeClr>
              </a:gs>
              <a:gs pos="100000">
                <a:schemeClr val="accent6">
                  <a:tint val="12000"/>
                  <a:satMod val="255000"/>
                </a:schemeClr>
              </a:gs>
            </a:gsLst>
            <a:lin ang="5400000"/>
          </a:gradFill>
          <a:effectLst>
            <a:innerShdw blurRad="69850" dist="43180" dir="5400000">
              <a:srgbClr val="000000">
                <a:alpha val="65000"/>
              </a:srgbClr>
            </a:innerShdw>
          </a:effectLst>
          <a:latin typeface="Arial"/>
          <a:ea typeface="Arial"/>
          <a:cs typeface="Arial"/>
        </a:defRPr>
      </a:pPr>
      <a:endParaRPr lang="bg-BG"/>
    </a:p>
  </c:txPr>
  <c:printSettings>
    <c:headerFooter alignWithMargins="0"/>
    <c:pageMargins b="0.75" l="0.25" r="0.25" t="0.75" header="0.3" footer="0.3"/>
    <c:pageSetup paperSize="9" orientation="landscape" blackAndWhite="1"/>
  </c:printSettings>
  <c:userShapes r:id="rId2"/>
</c:chartSpac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849</xdr:colOff>
      <xdr:row>84</xdr:row>
      <xdr:rowOff>17318</xdr:rowOff>
    </xdr:from>
    <xdr:to>
      <xdr:col>5</xdr:col>
      <xdr:colOff>2647511</xdr:colOff>
      <xdr:row>103</xdr:row>
      <xdr:rowOff>95249</xdr:rowOff>
    </xdr:to>
    <xdr:graphicFrame macro="">
      <xdr:nvGraphicFramePr>
        <xdr:cNvPr id="2" name="Chart 10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5</xdr:col>
      <xdr:colOff>2506980</xdr:colOff>
      <xdr:row>13</xdr:row>
      <xdr:rowOff>68580</xdr:rowOff>
    </xdr:from>
    <xdr:ext cx="346019" cy="349886"/>
    <xdr:pic>
      <xdr:nvPicPr>
        <xdr:cNvPr id="3" name="Picture 2"/>
        <xdr:cNvPicPr>
          <a:picLocks noChangeAspect="1"/>
        </xdr:cNvPicPr>
      </xdr:nvPicPr>
      <xdr:blipFill>
        <a:blip xmlns:r="http://schemas.openxmlformats.org/officeDocument/2006/relationships" r:embed="rId2"/>
        <a:stretch>
          <a:fillRect/>
        </a:stretch>
      </xdr:blipFill>
      <xdr:spPr>
        <a:xfrm>
          <a:off x="6545580" y="4173855"/>
          <a:ext cx="346019" cy="349886"/>
        </a:xfrm>
        <a:prstGeom prst="rect">
          <a:avLst/>
        </a:prstGeom>
        <a:ln>
          <a:noFill/>
        </a:ln>
        <a:effectLst>
          <a:outerShdw blurRad="190500" algn="tl" rotWithShape="0">
            <a:srgbClr val="000000">
              <a:alpha val="70000"/>
            </a:srgbClr>
          </a:outerShdw>
        </a:effectLst>
      </xdr:spPr>
    </xdr:pic>
    <xdr:clientData/>
  </xdr:oneCellAnchor>
  <xdr:oneCellAnchor>
    <xdr:from>
      <xdr:col>5</xdr:col>
      <xdr:colOff>2506980</xdr:colOff>
      <xdr:row>15</xdr:row>
      <xdr:rowOff>58207</xdr:rowOff>
    </xdr:from>
    <xdr:ext cx="329779" cy="332768"/>
    <xdr:pic>
      <xdr:nvPicPr>
        <xdr:cNvPr id="4" name="Picture 3"/>
        <xdr:cNvPicPr>
          <a:picLocks noChangeAspect="1"/>
        </xdr:cNvPicPr>
      </xdr:nvPicPr>
      <xdr:blipFill>
        <a:blip xmlns:r="http://schemas.openxmlformats.org/officeDocument/2006/relationships" r:embed="rId3"/>
        <a:stretch>
          <a:fillRect/>
        </a:stretch>
      </xdr:blipFill>
      <xdr:spPr>
        <a:xfrm>
          <a:off x="6545580" y="4601632"/>
          <a:ext cx="329779" cy="332768"/>
        </a:xfrm>
        <a:prstGeom prst="rect">
          <a:avLst/>
        </a:prstGeom>
        <a:ln>
          <a:noFill/>
        </a:ln>
        <a:effectLst>
          <a:outerShdw blurRad="190500" algn="tl" rotWithShape="0">
            <a:srgbClr val="000000">
              <a:alpha val="70000"/>
            </a:srgbClr>
          </a:outerShdw>
        </a:effectLst>
      </xdr:spPr>
    </xdr:pic>
    <xdr:clientData/>
  </xdr:oneCellAnchor>
  <xdr:twoCellAnchor>
    <xdr:from>
      <xdr:col>3</xdr:col>
      <xdr:colOff>1169670</xdr:colOff>
      <xdr:row>6</xdr:row>
      <xdr:rowOff>126999</xdr:rowOff>
    </xdr:from>
    <xdr:to>
      <xdr:col>5</xdr:col>
      <xdr:colOff>1417319</xdr:colOff>
      <xdr:row>10</xdr:row>
      <xdr:rowOff>59267</xdr:rowOff>
    </xdr:to>
    <xdr:sp macro="" textlink="">
      <xdr:nvSpPr>
        <xdr:cNvPr id="10" name="AutoShape 150"/>
        <xdr:cNvSpPr>
          <a:spLocks noChangeArrowheads="1"/>
        </xdr:cNvSpPr>
      </xdr:nvSpPr>
      <xdr:spPr bwMode="auto">
        <a:xfrm>
          <a:off x="1611630" y="2740659"/>
          <a:ext cx="3874769" cy="800948"/>
        </a:xfrm>
        <a:prstGeom prst="roundRect">
          <a:avLst>
            <a:gd name="adj" fmla="val 17037"/>
          </a:avLst>
        </a:prstGeom>
        <a:noFill/>
        <a:ln w="9525">
          <a:solidFill>
            <a:srgbClr xmlns:mc="http://schemas.openxmlformats.org/markup-compatibility/2006" xmlns:a14="http://schemas.microsoft.com/office/drawing/2010/main" val="000000" mc:Ignorable="a14" a14:legacySpreadsheetColorIndex="64"/>
          </a:solidFill>
          <a:round/>
          <a:headEnd/>
          <a:tailEnd/>
        </a:ln>
        <a:effectLst>
          <a:glow rad="63500">
            <a:schemeClr val="accent3">
              <a:satMod val="175000"/>
              <a:alpha val="40000"/>
            </a:schemeClr>
          </a:glow>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0.18549</cdr:x>
      <cdr:y>0.04634</cdr:y>
    </cdr:from>
    <cdr:to>
      <cdr:x>0.82715</cdr:x>
      <cdr:y>0.13415</cdr:y>
    </cdr:to>
    <cdr:sp macro="" textlink="">
      <cdr:nvSpPr>
        <cdr:cNvPr id="3" name="TextBox 2"/>
        <cdr:cNvSpPr txBox="1"/>
      </cdr:nvSpPr>
      <cdr:spPr>
        <a:xfrm xmlns:a="http://schemas.openxmlformats.org/drawingml/2006/main">
          <a:off x="1285874" y="180975"/>
          <a:ext cx="4448175" cy="3429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bg-BG" sz="2000" b="1" cap="none" spc="0">
              <a:ln w="1905"/>
              <a:gradFill>
                <a:gsLst>
                  <a:gs pos="0">
                    <a:schemeClr val="accent6">
                      <a:shade val="20000"/>
                      <a:satMod val="200000"/>
                    </a:schemeClr>
                  </a:gs>
                  <a:gs pos="78000">
                    <a:schemeClr val="accent6">
                      <a:tint val="90000"/>
                      <a:shade val="89000"/>
                      <a:satMod val="220000"/>
                    </a:schemeClr>
                  </a:gs>
                  <a:gs pos="100000">
                    <a:schemeClr val="accent6">
                      <a:tint val="12000"/>
                      <a:satMod val="255000"/>
                    </a:schemeClr>
                  </a:gs>
                </a:gsLst>
                <a:lin ang="5400000"/>
              </a:gradFill>
              <a:effectLst>
                <a:innerShdw blurRad="69850" dist="43180" dir="5400000">
                  <a:srgbClr val="000000">
                    <a:alpha val="65000"/>
                  </a:srgbClr>
                </a:innerShdw>
              </a:effectLst>
            </a:rPr>
            <a:t>СКАЛА НА САМООЦЕНКАТА</a:t>
          </a:r>
        </a:p>
      </cdr:txBody>
    </cdr:sp>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invoice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oOpen Stub Data"/>
      <sheetName val="Customize Your Invoice"/>
      <sheetName val="Invoice"/>
      <sheetName val="Macros"/>
      <sheetName val="ATW"/>
      <sheetName val="Lock"/>
      <sheetName val="Intl Data Table"/>
      <sheetName val="TemplateInformation"/>
    </sheetNames>
    <sheetDataSet>
      <sheetData sheetId="0" refreshError="1"/>
      <sheetData sheetId="1" refreshError="1"/>
      <sheetData sheetId="2">
        <row r="39">
          <cell r="D39">
            <v>1</v>
          </cell>
        </row>
      </sheetData>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0000" mc:Ignorable="a14" a14:legacySpreadsheetColorIndex="1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wrap="none" lIns="18288" tIns="0" rIns="0" bIns="0" upright="1">
        <a:spAutoFit/>
      </a:body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A0000" mc:Ignorable="a14" a14:legacySpreadsheetColorIndex="10"/>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wrap="none" lIns="18288" tIns="0" rIns="0" bIns="0" upright="1">
        <a:spAutoFit/>
      </a:bodyPr>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O117"/>
  <sheetViews>
    <sheetView tabSelected="1" topLeftCell="A13" zoomScale="130" zoomScaleNormal="130" workbookViewId="0">
      <selection activeCell="E10" sqref="E10"/>
    </sheetView>
  </sheetViews>
  <sheetFormatPr defaultColWidth="8.85546875" defaultRowHeight="15" x14ac:dyDescent="0.25"/>
  <cols>
    <col min="1" max="1" width="1.85546875" style="70" customWidth="1"/>
    <col min="2" max="2" width="0.5703125" style="70" customWidth="1"/>
    <col min="3" max="3" width="4" style="70" customWidth="1"/>
    <col min="4" max="4" width="44.5703125" style="70" customWidth="1"/>
    <col min="5" max="5" width="10.140625" style="70" customWidth="1"/>
    <col min="6" max="6" width="43.5703125" style="70" customWidth="1"/>
    <col min="7" max="7" width="0.85546875" style="70" customWidth="1"/>
    <col min="8" max="8" width="10" style="70" hidden="1" customWidth="1"/>
    <col min="9" max="9" width="30.28515625" style="70" hidden="1" customWidth="1"/>
    <col min="10" max="11" width="7.42578125" style="70" hidden="1" customWidth="1"/>
    <col min="12" max="16384" width="8.85546875" style="70"/>
  </cols>
  <sheetData>
    <row r="2" spans="2:11" ht="78.75" customHeight="1" x14ac:dyDescent="0.25">
      <c r="B2" s="69"/>
      <c r="C2" s="102" t="s">
        <v>88</v>
      </c>
      <c r="D2" s="102"/>
      <c r="E2" s="102"/>
      <c r="F2" s="102"/>
    </row>
    <row r="3" spans="2:11" ht="47.25" customHeight="1" x14ac:dyDescent="0.25">
      <c r="B3" s="69"/>
      <c r="C3" s="97"/>
      <c r="D3" s="97"/>
      <c r="E3" s="97"/>
      <c r="F3" s="98" t="s">
        <v>89</v>
      </c>
    </row>
    <row r="4" spans="2:11" ht="27" customHeight="1" x14ac:dyDescent="0.25">
      <c r="B4" s="69"/>
      <c r="C4" s="102"/>
      <c r="D4" s="102"/>
      <c r="E4" s="102"/>
      <c r="F4" s="102"/>
    </row>
    <row r="5" spans="2:11" ht="30.6" customHeight="1" x14ac:dyDescent="0.25"/>
    <row r="6" spans="2:11" ht="42" customHeight="1" x14ac:dyDescent="0.35">
      <c r="C6" s="119" t="s">
        <v>33</v>
      </c>
      <c r="D6" s="119"/>
      <c r="E6" s="119"/>
      <c r="F6" s="119"/>
      <c r="G6" s="71"/>
      <c r="H6" s="71"/>
      <c r="I6" s="71"/>
      <c r="J6" s="71"/>
    </row>
    <row r="8" spans="2:11" ht="18.75" x14ac:dyDescent="0.25">
      <c r="C8" s="72"/>
      <c r="D8" s="73" t="s">
        <v>39</v>
      </c>
      <c r="E8" s="74" t="s">
        <v>90</v>
      </c>
    </row>
    <row r="9" spans="2:11" ht="18.75" x14ac:dyDescent="0.25">
      <c r="C9" s="72"/>
      <c r="D9" s="73" t="s">
        <v>40</v>
      </c>
      <c r="E9" s="74" t="s">
        <v>91</v>
      </c>
    </row>
    <row r="10" spans="2:11" ht="18.75" x14ac:dyDescent="0.25">
      <c r="C10" s="72"/>
      <c r="D10" s="73" t="s">
        <v>41</v>
      </c>
      <c r="E10" s="74" t="s">
        <v>123</v>
      </c>
    </row>
    <row r="11" spans="2:11" ht="18.75" x14ac:dyDescent="0.25">
      <c r="C11" s="72"/>
      <c r="D11" s="72"/>
      <c r="E11" s="74"/>
    </row>
    <row r="12" spans="2:11" ht="4.1500000000000004" customHeight="1" thickBot="1" x14ac:dyDescent="0.3"/>
    <row r="13" spans="2:11" s="75" customFormat="1" ht="24" thickBot="1" x14ac:dyDescent="0.25">
      <c r="C13" s="140" t="s">
        <v>8</v>
      </c>
      <c r="D13" s="141"/>
      <c r="E13" s="141"/>
      <c r="F13" s="142"/>
    </row>
    <row r="14" spans="2:11" s="75" customFormat="1" ht="17.45" customHeight="1" x14ac:dyDescent="0.2">
      <c r="C14" s="38">
        <v>1</v>
      </c>
      <c r="D14" s="143" t="s">
        <v>34</v>
      </c>
      <c r="E14" s="143"/>
      <c r="F14" s="144"/>
      <c r="I14" s="76" t="s">
        <v>14</v>
      </c>
      <c r="J14" s="77">
        <v>1</v>
      </c>
      <c r="K14" s="78">
        <v>2</v>
      </c>
    </row>
    <row r="15" spans="2:11" s="75" customFormat="1" ht="17.45" customHeight="1" x14ac:dyDescent="0.2">
      <c r="C15" s="39">
        <v>2</v>
      </c>
      <c r="D15" s="145" t="s">
        <v>35</v>
      </c>
      <c r="E15" s="145"/>
      <c r="F15" s="146"/>
      <c r="I15" s="79" t="s">
        <v>15</v>
      </c>
      <c r="J15" s="80">
        <v>2.0099999999999998</v>
      </c>
      <c r="K15" s="81">
        <v>3</v>
      </c>
    </row>
    <row r="16" spans="2:11" s="75" customFormat="1" ht="17.45" customHeight="1" x14ac:dyDescent="0.2">
      <c r="C16" s="40">
        <v>3</v>
      </c>
      <c r="D16" s="147" t="s">
        <v>36</v>
      </c>
      <c r="E16" s="147"/>
      <c r="F16" s="148"/>
      <c r="I16" s="82" t="s">
        <v>16</v>
      </c>
      <c r="J16" s="83">
        <v>3.01</v>
      </c>
      <c r="K16" s="84">
        <v>3.5</v>
      </c>
    </row>
    <row r="17" spans="3:11" s="75" customFormat="1" ht="17.45" customHeight="1" thickBot="1" x14ac:dyDescent="0.25">
      <c r="C17" s="41">
        <v>4</v>
      </c>
      <c r="D17" s="149" t="s">
        <v>37</v>
      </c>
      <c r="E17" s="149"/>
      <c r="F17" s="150"/>
      <c r="I17" s="85" t="s">
        <v>17</v>
      </c>
      <c r="J17" s="86">
        <v>3.51</v>
      </c>
      <c r="K17" s="87">
        <v>4</v>
      </c>
    </row>
    <row r="18" spans="3:11" s="75" customFormat="1" ht="38.25" thickBot="1" x14ac:dyDescent="0.25">
      <c r="C18" s="55" t="s">
        <v>6</v>
      </c>
      <c r="D18" s="56" t="s">
        <v>11</v>
      </c>
      <c r="E18" s="91" t="s">
        <v>22</v>
      </c>
      <c r="F18" s="57" t="s">
        <v>12</v>
      </c>
    </row>
    <row r="19" spans="3:11" s="75" customFormat="1" ht="19.5" thickBot="1" x14ac:dyDescent="0.25">
      <c r="C19" s="107" t="s">
        <v>18</v>
      </c>
      <c r="D19" s="108"/>
      <c r="E19" s="108"/>
      <c r="F19" s="109"/>
    </row>
    <row r="20" spans="3:11" s="75" customFormat="1" ht="15.75" thickBot="1" x14ac:dyDescent="0.25">
      <c r="C20" s="110" t="s">
        <v>9</v>
      </c>
      <c r="D20" s="111"/>
      <c r="E20" s="111"/>
      <c r="F20" s="112"/>
    </row>
    <row r="21" spans="3:11" s="75" customFormat="1" ht="118.5" customHeight="1" x14ac:dyDescent="0.2">
      <c r="C21" s="26">
        <v>1</v>
      </c>
      <c r="D21" s="59" t="s">
        <v>54</v>
      </c>
      <c r="E21" s="90">
        <v>2</v>
      </c>
      <c r="F21" s="96" t="s">
        <v>92</v>
      </c>
    </row>
    <row r="22" spans="3:11" s="75" customFormat="1" ht="195" x14ac:dyDescent="0.2">
      <c r="C22" s="27">
        <v>2</v>
      </c>
      <c r="D22" s="49" t="s">
        <v>58</v>
      </c>
      <c r="E22" s="92">
        <v>4</v>
      </c>
      <c r="F22" s="61" t="s">
        <v>93</v>
      </c>
    </row>
    <row r="23" spans="3:11" s="75" customFormat="1" ht="120.75" thickBot="1" x14ac:dyDescent="0.25">
      <c r="C23" s="27">
        <v>3</v>
      </c>
      <c r="D23" s="49" t="s">
        <v>30</v>
      </c>
      <c r="E23" s="92">
        <v>4</v>
      </c>
      <c r="F23" s="61" t="s">
        <v>94</v>
      </c>
    </row>
    <row r="24" spans="3:11" s="75" customFormat="1" ht="135" x14ac:dyDescent="0.2">
      <c r="C24" s="26">
        <v>4</v>
      </c>
      <c r="D24" s="49" t="s">
        <v>59</v>
      </c>
      <c r="E24" s="93">
        <v>4</v>
      </c>
      <c r="F24" s="61" t="s">
        <v>95</v>
      </c>
    </row>
    <row r="25" spans="3:11" s="75" customFormat="1" ht="90" x14ac:dyDescent="0.2">
      <c r="C25" s="27">
        <v>5</v>
      </c>
      <c r="D25" s="49" t="s">
        <v>60</v>
      </c>
      <c r="E25" s="93">
        <v>3</v>
      </c>
      <c r="F25" s="61" t="s">
        <v>96</v>
      </c>
    </row>
    <row r="26" spans="3:11" s="75" customFormat="1" ht="137.25" customHeight="1" thickBot="1" x14ac:dyDescent="0.25">
      <c r="C26" s="27">
        <v>6</v>
      </c>
      <c r="D26" s="58" t="s">
        <v>71</v>
      </c>
      <c r="E26" s="94">
        <v>3</v>
      </c>
      <c r="F26" s="60" t="s">
        <v>97</v>
      </c>
    </row>
    <row r="27" spans="3:11" s="75" customFormat="1" ht="15.75" thickBot="1" x14ac:dyDescent="0.25">
      <c r="C27" s="113" t="s">
        <v>7</v>
      </c>
      <c r="D27" s="114"/>
      <c r="E27" s="114"/>
      <c r="F27" s="115"/>
    </row>
    <row r="28" spans="3:11" s="75" customFormat="1" ht="165" x14ac:dyDescent="0.2">
      <c r="C28" s="28">
        <v>7</v>
      </c>
      <c r="D28" s="48" t="s">
        <v>72</v>
      </c>
      <c r="E28" s="90">
        <v>4</v>
      </c>
      <c r="F28" s="64" t="s">
        <v>98</v>
      </c>
    </row>
    <row r="29" spans="3:11" s="75" customFormat="1" ht="92.25" customHeight="1" x14ac:dyDescent="0.2">
      <c r="C29" s="29">
        <v>8</v>
      </c>
      <c r="D29" s="42" t="s">
        <v>44</v>
      </c>
      <c r="E29" s="92">
        <v>4</v>
      </c>
      <c r="F29" s="63" t="s">
        <v>99</v>
      </c>
    </row>
    <row r="30" spans="3:11" s="75" customFormat="1" ht="15.75" thickBot="1" x14ac:dyDescent="0.25">
      <c r="C30" s="103" t="s">
        <v>10</v>
      </c>
      <c r="D30" s="104"/>
      <c r="E30" s="104"/>
      <c r="F30" s="106"/>
    </row>
    <row r="31" spans="3:11" s="75" customFormat="1" ht="120" x14ac:dyDescent="0.2">
      <c r="C31" s="31">
        <v>9</v>
      </c>
      <c r="D31" s="48" t="s">
        <v>49</v>
      </c>
      <c r="E31" s="90">
        <v>4</v>
      </c>
      <c r="F31" s="64" t="s">
        <v>100</v>
      </c>
    </row>
    <row r="32" spans="3:11" s="75" customFormat="1" ht="170.25" customHeight="1" x14ac:dyDescent="0.2">
      <c r="C32" s="29">
        <v>10</v>
      </c>
      <c r="D32" s="42" t="s">
        <v>45</v>
      </c>
      <c r="E32" s="93">
        <v>4</v>
      </c>
      <c r="F32" s="63" t="s">
        <v>101</v>
      </c>
    </row>
    <row r="33" spans="3:15" s="75" customFormat="1" ht="120.75" thickBot="1" x14ac:dyDescent="0.25">
      <c r="C33" s="30">
        <v>11</v>
      </c>
      <c r="D33" s="43" t="s">
        <v>31</v>
      </c>
      <c r="E33" s="94">
        <v>4</v>
      </c>
      <c r="F33" s="66" t="s">
        <v>102</v>
      </c>
    </row>
    <row r="34" spans="3:15" s="75" customFormat="1" ht="15.75" thickBot="1" x14ac:dyDescent="0.25">
      <c r="C34" s="116" t="s">
        <v>43</v>
      </c>
      <c r="D34" s="117"/>
      <c r="E34" s="117"/>
      <c r="F34" s="118"/>
    </row>
    <row r="35" spans="3:15" s="75" customFormat="1" ht="75" x14ac:dyDescent="0.2">
      <c r="C35" s="28">
        <v>12</v>
      </c>
      <c r="D35" s="48" t="s">
        <v>38</v>
      </c>
      <c r="E35" s="90">
        <v>4</v>
      </c>
      <c r="F35" s="62"/>
    </row>
    <row r="36" spans="3:15" s="75" customFormat="1" ht="180" x14ac:dyDescent="0.2">
      <c r="C36" s="32">
        <v>13</v>
      </c>
      <c r="D36" s="48" t="s">
        <v>77</v>
      </c>
      <c r="E36" s="92">
        <v>3</v>
      </c>
      <c r="F36" s="64" t="s">
        <v>103</v>
      </c>
    </row>
    <row r="37" spans="3:15" s="75" customFormat="1" ht="150" x14ac:dyDescent="0.2">
      <c r="C37" s="29">
        <v>14</v>
      </c>
      <c r="D37" s="42" t="s">
        <v>78</v>
      </c>
      <c r="E37" s="93">
        <v>3</v>
      </c>
      <c r="F37" s="63" t="s">
        <v>104</v>
      </c>
    </row>
    <row r="38" spans="3:15" s="75" customFormat="1" ht="240.75" thickBot="1" x14ac:dyDescent="0.25">
      <c r="C38" s="33">
        <v>15</v>
      </c>
      <c r="D38" s="54" t="s">
        <v>61</v>
      </c>
      <c r="E38" s="95">
        <v>4</v>
      </c>
      <c r="F38" s="68" t="s">
        <v>105</v>
      </c>
    </row>
    <row r="39" spans="3:15" s="75" customFormat="1" ht="15.75" thickBot="1" x14ac:dyDescent="0.25">
      <c r="C39" s="103" t="s">
        <v>42</v>
      </c>
      <c r="D39" s="104"/>
      <c r="E39" s="105"/>
      <c r="F39" s="106"/>
    </row>
    <row r="40" spans="3:15" s="75" customFormat="1" ht="75" x14ac:dyDescent="0.2">
      <c r="C40" s="30">
        <v>16</v>
      </c>
      <c r="D40" s="42" t="s">
        <v>55</v>
      </c>
      <c r="E40" s="90">
        <v>4</v>
      </c>
      <c r="F40" s="62"/>
    </row>
    <row r="41" spans="3:15" s="75" customFormat="1" ht="225" x14ac:dyDescent="0.2">
      <c r="C41" s="50">
        <v>17</v>
      </c>
      <c r="D41" s="48" t="s">
        <v>62</v>
      </c>
      <c r="E41" s="92">
        <v>4</v>
      </c>
      <c r="F41" s="64" t="s">
        <v>106</v>
      </c>
    </row>
    <row r="42" spans="3:15" s="75" customFormat="1" ht="195" x14ac:dyDescent="0.2">
      <c r="C42" s="29">
        <v>18</v>
      </c>
      <c r="D42" s="42" t="s">
        <v>79</v>
      </c>
      <c r="E42" s="92">
        <v>2</v>
      </c>
      <c r="F42" s="63" t="s">
        <v>107</v>
      </c>
    </row>
    <row r="43" spans="3:15" s="75" customFormat="1" ht="115.5" customHeight="1" thickBot="1" x14ac:dyDescent="0.25">
      <c r="C43" s="30">
        <v>19</v>
      </c>
      <c r="D43" s="43" t="s">
        <v>46</v>
      </c>
      <c r="E43" s="94">
        <v>4</v>
      </c>
      <c r="F43" s="66" t="s">
        <v>108</v>
      </c>
    </row>
    <row r="44" spans="3:15" s="75" customFormat="1" ht="43.9" customHeight="1" thickBot="1" x14ac:dyDescent="0.25">
      <c r="C44" s="138" t="s">
        <v>29</v>
      </c>
      <c r="D44" s="139"/>
      <c r="E44" s="18">
        <f>AVERAGE(E21:E43)</f>
        <v>3.5789473684210527</v>
      </c>
      <c r="F44" s="19" t="str">
        <f>IF(E44&gt;=$J$17,$I$17,IF(E44&lt;=$K$14,$I$14,IF(E44&gt;=$J$16,$I$16,IF(E44&gt;=$J$15,$I$15))))</f>
        <v>МНОГО ДОБРА</v>
      </c>
    </row>
    <row r="45" spans="3:15" s="75" customFormat="1" ht="19.5" thickBot="1" x14ac:dyDescent="0.25">
      <c r="C45" s="127" t="s">
        <v>19</v>
      </c>
      <c r="D45" s="128"/>
      <c r="E45" s="128"/>
      <c r="F45" s="129"/>
    </row>
    <row r="46" spans="3:15" s="75" customFormat="1" ht="105" x14ac:dyDescent="0.2">
      <c r="C46" s="28">
        <v>20</v>
      </c>
      <c r="D46" s="53" t="s">
        <v>73</v>
      </c>
      <c r="E46" s="90">
        <v>1</v>
      </c>
      <c r="F46" s="63" t="s">
        <v>109</v>
      </c>
      <c r="O46" s="75" t="s">
        <v>48</v>
      </c>
    </row>
    <row r="47" spans="3:15" s="75" customFormat="1" ht="150" x14ac:dyDescent="0.2">
      <c r="C47" s="29">
        <v>21</v>
      </c>
      <c r="D47" s="42" t="s">
        <v>63</v>
      </c>
      <c r="E47" s="93">
        <v>1</v>
      </c>
      <c r="F47" s="63" t="s">
        <v>109</v>
      </c>
    </row>
    <row r="48" spans="3:15" s="75" customFormat="1" ht="90" x14ac:dyDescent="0.2">
      <c r="C48" s="29">
        <v>22</v>
      </c>
      <c r="D48" s="99" t="s">
        <v>76</v>
      </c>
      <c r="E48" s="93">
        <v>1</v>
      </c>
      <c r="F48" s="63" t="s">
        <v>109</v>
      </c>
    </row>
    <row r="49" spans="3:6" s="75" customFormat="1" ht="120" x14ac:dyDescent="0.2">
      <c r="C49" s="29">
        <v>23</v>
      </c>
      <c r="D49" s="42" t="s">
        <v>64</v>
      </c>
      <c r="E49" s="93">
        <v>1</v>
      </c>
      <c r="F49" s="63" t="s">
        <v>109</v>
      </c>
    </row>
    <row r="50" spans="3:6" s="75" customFormat="1" ht="135" x14ac:dyDescent="0.2">
      <c r="C50" s="29">
        <v>24</v>
      </c>
      <c r="D50" s="42" t="s">
        <v>74</v>
      </c>
      <c r="E50" s="92">
        <v>1</v>
      </c>
      <c r="F50" s="63" t="s">
        <v>109</v>
      </c>
    </row>
    <row r="51" spans="3:6" s="75" customFormat="1" ht="195" x14ac:dyDescent="0.2">
      <c r="C51" s="29">
        <v>25</v>
      </c>
      <c r="D51" s="42" t="s">
        <v>47</v>
      </c>
      <c r="E51" s="93">
        <v>1</v>
      </c>
      <c r="F51" s="63" t="s">
        <v>109</v>
      </c>
    </row>
    <row r="52" spans="3:6" s="75" customFormat="1" ht="225.75" thickBot="1" x14ac:dyDescent="0.25">
      <c r="C52" s="33">
        <v>26</v>
      </c>
      <c r="D52" s="54" t="s">
        <v>80</v>
      </c>
      <c r="E52" s="95">
        <v>1</v>
      </c>
      <c r="F52" s="68" t="s">
        <v>109</v>
      </c>
    </row>
    <row r="53" spans="3:6" s="75" customFormat="1" ht="45" customHeight="1" thickBot="1" x14ac:dyDescent="0.25">
      <c r="C53" s="130" t="s">
        <v>26</v>
      </c>
      <c r="D53" s="131"/>
      <c r="E53" s="51">
        <f>AVERAGE(E46:E52)</f>
        <v>1</v>
      </c>
      <c r="F53" s="52" t="str">
        <f>IF(E53&gt;=$J$17,$I$17,IF(E53&lt;=$K$14,$I$14,IF(E53&gt;=$J$16,$I$16,IF(E53&gt;=$J$15,$I$15))))</f>
        <v>НЕЗАДОВОЛИТЕЛНА</v>
      </c>
    </row>
    <row r="54" spans="3:6" s="75" customFormat="1" ht="18.75" x14ac:dyDescent="0.2">
      <c r="C54" s="132" t="s">
        <v>32</v>
      </c>
      <c r="D54" s="133"/>
      <c r="E54" s="133"/>
      <c r="F54" s="134"/>
    </row>
    <row r="55" spans="3:6" s="75" customFormat="1" ht="165" x14ac:dyDescent="0.2">
      <c r="C55" s="35">
        <v>27</v>
      </c>
      <c r="D55" s="44" t="s">
        <v>65</v>
      </c>
      <c r="E55" s="93">
        <v>1</v>
      </c>
      <c r="F55" s="64" t="s">
        <v>109</v>
      </c>
    </row>
    <row r="56" spans="3:6" s="75" customFormat="1" ht="240" x14ac:dyDescent="0.2">
      <c r="C56" s="34">
        <v>28</v>
      </c>
      <c r="D56" s="45" t="s">
        <v>66</v>
      </c>
      <c r="E56" s="92">
        <v>4</v>
      </c>
      <c r="F56" s="63" t="s">
        <v>110</v>
      </c>
    </row>
    <row r="57" spans="3:6" s="75" customFormat="1" ht="249" customHeight="1" x14ac:dyDescent="0.2">
      <c r="C57" s="34">
        <v>29</v>
      </c>
      <c r="D57" s="45" t="s">
        <v>81</v>
      </c>
      <c r="E57" s="92">
        <v>4</v>
      </c>
      <c r="F57" s="63" t="s">
        <v>111</v>
      </c>
    </row>
    <row r="58" spans="3:6" s="75" customFormat="1" ht="60" x14ac:dyDescent="0.2">
      <c r="C58" s="34">
        <v>30</v>
      </c>
      <c r="D58" s="45" t="s">
        <v>50</v>
      </c>
      <c r="E58" s="92">
        <v>4</v>
      </c>
      <c r="F58" s="65"/>
    </row>
    <row r="59" spans="3:6" s="75" customFormat="1" ht="120" x14ac:dyDescent="0.2">
      <c r="C59" s="34">
        <v>31</v>
      </c>
      <c r="D59" s="45" t="s">
        <v>53</v>
      </c>
      <c r="E59" s="92">
        <v>4</v>
      </c>
      <c r="F59" s="63" t="s">
        <v>112</v>
      </c>
    </row>
    <row r="60" spans="3:6" s="75" customFormat="1" ht="60" x14ac:dyDescent="0.2">
      <c r="C60" s="34">
        <v>32</v>
      </c>
      <c r="D60" s="45" t="s">
        <v>51</v>
      </c>
      <c r="E60" s="93">
        <v>4</v>
      </c>
      <c r="F60" s="65"/>
    </row>
    <row r="61" spans="3:6" s="75" customFormat="1" ht="180" x14ac:dyDescent="0.2">
      <c r="C61" s="34">
        <v>33</v>
      </c>
      <c r="D61" s="45" t="s">
        <v>67</v>
      </c>
      <c r="E61" s="92">
        <v>4</v>
      </c>
      <c r="F61" s="63" t="s">
        <v>113</v>
      </c>
    </row>
    <row r="62" spans="3:6" s="75" customFormat="1" ht="60.75" thickBot="1" x14ac:dyDescent="0.25">
      <c r="C62" s="37">
        <v>34</v>
      </c>
      <c r="D62" s="47" t="s">
        <v>52</v>
      </c>
      <c r="E62" s="92">
        <v>4</v>
      </c>
      <c r="F62" s="67"/>
    </row>
    <row r="63" spans="3:6" s="75" customFormat="1" ht="135.75" thickBot="1" x14ac:dyDescent="0.25">
      <c r="C63" s="37">
        <v>35</v>
      </c>
      <c r="D63" s="47" t="s">
        <v>68</v>
      </c>
      <c r="E63" s="95">
        <v>4</v>
      </c>
      <c r="F63" s="68" t="s">
        <v>114</v>
      </c>
    </row>
    <row r="64" spans="3:6" s="75" customFormat="1" ht="38.450000000000003" customHeight="1" thickBot="1" x14ac:dyDescent="0.25">
      <c r="C64" s="130" t="s">
        <v>27</v>
      </c>
      <c r="D64" s="131"/>
      <c r="E64" s="51">
        <f>AVERAGE(E55:E63)</f>
        <v>3.6666666666666665</v>
      </c>
      <c r="F64" s="52" t="str">
        <f>IF(E64&gt;=$J$17,$I$17,IF(E64&lt;=$K$14,$I$14,IF(E64&gt;=$J$16,$I$16,IF(E64&gt;=$J$15,$I$15))))</f>
        <v>МНОГО ДОБРА</v>
      </c>
    </row>
    <row r="65" spans="3:9" s="75" customFormat="1" ht="19.5" thickBot="1" x14ac:dyDescent="0.25">
      <c r="C65" s="135" t="s">
        <v>20</v>
      </c>
      <c r="D65" s="136"/>
      <c r="E65" s="136"/>
      <c r="F65" s="137"/>
    </row>
    <row r="66" spans="3:9" s="75" customFormat="1" ht="90" x14ac:dyDescent="0.2">
      <c r="C66" s="35">
        <v>36</v>
      </c>
      <c r="D66" s="44" t="s">
        <v>56</v>
      </c>
      <c r="E66" s="90">
        <v>4</v>
      </c>
      <c r="F66" s="62"/>
    </row>
    <row r="67" spans="3:9" s="75" customFormat="1" ht="195" x14ac:dyDescent="0.2">
      <c r="C67" s="35">
        <v>37</v>
      </c>
      <c r="D67" s="44" t="s">
        <v>82</v>
      </c>
      <c r="E67" s="93">
        <v>4</v>
      </c>
      <c r="F67" s="62" t="s">
        <v>115</v>
      </c>
    </row>
    <row r="68" spans="3:9" s="75" customFormat="1" ht="195" x14ac:dyDescent="0.2">
      <c r="C68" s="34">
        <v>38</v>
      </c>
      <c r="D68" s="45" t="s">
        <v>83</v>
      </c>
      <c r="E68" s="92">
        <v>4</v>
      </c>
      <c r="F68" s="63" t="s">
        <v>116</v>
      </c>
    </row>
    <row r="69" spans="3:9" s="75" customFormat="1" ht="150" x14ac:dyDescent="0.2">
      <c r="C69" s="34">
        <v>39</v>
      </c>
      <c r="D69" s="45" t="s">
        <v>84</v>
      </c>
      <c r="E69" s="93">
        <v>4</v>
      </c>
      <c r="F69" s="63" t="s">
        <v>117</v>
      </c>
    </row>
    <row r="70" spans="3:9" s="75" customFormat="1" ht="105" x14ac:dyDescent="0.2">
      <c r="C70" s="36">
        <v>40</v>
      </c>
      <c r="D70" s="46" t="s">
        <v>57</v>
      </c>
      <c r="E70" s="93">
        <v>4</v>
      </c>
      <c r="F70" s="100"/>
    </row>
    <row r="71" spans="3:9" s="75" customFormat="1" ht="150" x14ac:dyDescent="0.2">
      <c r="C71" s="36">
        <v>41</v>
      </c>
      <c r="D71" s="46" t="s">
        <v>69</v>
      </c>
      <c r="E71" s="92">
        <v>4</v>
      </c>
      <c r="F71" s="67" t="s">
        <v>118</v>
      </c>
    </row>
    <row r="72" spans="3:9" s="75" customFormat="1" ht="45.75" thickBot="1" x14ac:dyDescent="0.25">
      <c r="C72" s="37">
        <v>42</v>
      </c>
      <c r="D72" s="47" t="s">
        <v>23</v>
      </c>
      <c r="E72" s="95">
        <v>4</v>
      </c>
      <c r="F72" s="68"/>
    </row>
    <row r="73" spans="3:9" s="75" customFormat="1" ht="36" customHeight="1" thickBot="1" x14ac:dyDescent="0.25">
      <c r="C73" s="138" t="s">
        <v>28</v>
      </c>
      <c r="D73" s="139"/>
      <c r="E73" s="18">
        <f>AVERAGE(E66:E72)</f>
        <v>4</v>
      </c>
      <c r="F73" s="19" t="str">
        <f>IF(E73&gt;=$J$17,$I$17,IF(E73&lt;=$K$14,$I$14,IF(E73&gt;=$J$16,$I$16,IF(E73&gt;=$J$15,$I$15))))</f>
        <v>МНОГО ДОБРА</v>
      </c>
    </row>
    <row r="74" spans="3:9" s="75" customFormat="1" ht="19.5" thickBot="1" x14ac:dyDescent="0.25">
      <c r="C74" s="120" t="s">
        <v>21</v>
      </c>
      <c r="D74" s="121"/>
      <c r="E74" s="121"/>
      <c r="F74" s="122"/>
    </row>
    <row r="75" spans="3:9" s="75" customFormat="1" ht="165" x14ac:dyDescent="0.2">
      <c r="C75" s="29">
        <v>43</v>
      </c>
      <c r="D75" s="42" t="s">
        <v>85</v>
      </c>
      <c r="E75" s="90">
        <v>4</v>
      </c>
      <c r="F75" s="63" t="s">
        <v>119</v>
      </c>
    </row>
    <row r="76" spans="3:9" s="75" customFormat="1" ht="135" x14ac:dyDescent="0.2">
      <c r="C76" s="29">
        <v>44</v>
      </c>
      <c r="D76" s="99" t="s">
        <v>86</v>
      </c>
      <c r="E76" s="93">
        <v>1</v>
      </c>
      <c r="F76" s="63" t="s">
        <v>109</v>
      </c>
    </row>
    <row r="77" spans="3:9" s="75" customFormat="1" ht="150" x14ac:dyDescent="0.2">
      <c r="C77" s="29">
        <v>45</v>
      </c>
      <c r="D77" s="42" t="s">
        <v>87</v>
      </c>
      <c r="E77" s="92">
        <v>4</v>
      </c>
      <c r="F77" s="63" t="s">
        <v>120</v>
      </c>
    </row>
    <row r="78" spans="3:9" s="75" customFormat="1" ht="150" x14ac:dyDescent="0.2">
      <c r="C78" s="29">
        <v>46</v>
      </c>
      <c r="D78" s="42" t="s">
        <v>75</v>
      </c>
      <c r="E78" s="92">
        <v>4</v>
      </c>
      <c r="F78" s="63" t="s">
        <v>121</v>
      </c>
    </row>
    <row r="79" spans="3:9" s="75" customFormat="1" ht="165.75" thickBot="1" x14ac:dyDescent="0.25">
      <c r="C79" s="33">
        <v>47</v>
      </c>
      <c r="D79" s="43" t="s">
        <v>70</v>
      </c>
      <c r="E79" s="101">
        <v>4</v>
      </c>
      <c r="F79" s="66" t="s">
        <v>122</v>
      </c>
    </row>
    <row r="80" spans="3:9" s="75" customFormat="1" ht="30.6" customHeight="1" x14ac:dyDescent="0.2">
      <c r="C80" s="123" t="s">
        <v>25</v>
      </c>
      <c r="D80" s="124"/>
      <c r="E80" s="22">
        <f>AVERAGE(E75:E79)</f>
        <v>3.4</v>
      </c>
      <c r="F80" s="23" t="str">
        <f>IF(E80&gt;=$J$17,$I$17,IF(E80&lt;=$K$14,$I$14,IF(E80&gt;=$J$16,$I$16,IF(E80&gt;=$J$15,$I$15))))</f>
        <v>ДОБРА</v>
      </c>
      <c r="I80" s="88"/>
    </row>
    <row r="81" spans="3:6" s="75" customFormat="1" ht="4.1500000000000004" customHeight="1" x14ac:dyDescent="0.2">
      <c r="C81" s="16"/>
      <c r="D81" s="17"/>
      <c r="E81" s="20"/>
      <c r="F81" s="21"/>
    </row>
    <row r="82" spans="3:6" s="75" customFormat="1" ht="48" customHeight="1" thickBot="1" x14ac:dyDescent="0.25">
      <c r="C82" s="125" t="s">
        <v>24</v>
      </c>
      <c r="D82" s="126"/>
      <c r="E82" s="24">
        <f>AVERAGE(E80,E73,E64,E53,E44)</f>
        <v>3.1291228070175441</v>
      </c>
      <c r="F82" s="25" t="str">
        <f>IF(E82&gt;=$J$17,$I$17,IF(E82&lt;=$K$14,$I$14,IF(E82&gt;=$J$16,$I$16,IF(E82&gt;=$J$15,$I$15))))</f>
        <v>ДОБРА</v>
      </c>
    </row>
    <row r="83" spans="3:6" ht="4.9000000000000004" customHeight="1" x14ac:dyDescent="0.25"/>
    <row r="106" spans="3:4" x14ac:dyDescent="0.25">
      <c r="D106" s="89"/>
    </row>
    <row r="107" spans="3:4" x14ac:dyDescent="0.25">
      <c r="C107" s="89"/>
      <c r="D107" s="89"/>
    </row>
    <row r="108" spans="3:4" x14ac:dyDescent="0.25">
      <c r="C108" s="89"/>
      <c r="D108" s="89"/>
    </row>
    <row r="109" spans="3:4" x14ac:dyDescent="0.25">
      <c r="C109" s="89"/>
      <c r="D109" s="89"/>
    </row>
    <row r="110" spans="3:4" x14ac:dyDescent="0.25">
      <c r="C110" s="89"/>
      <c r="D110" s="89"/>
    </row>
    <row r="111" spans="3:4" x14ac:dyDescent="0.25">
      <c r="C111" s="89"/>
      <c r="D111" s="89"/>
    </row>
    <row r="112" spans="3:4" x14ac:dyDescent="0.25">
      <c r="C112" s="89"/>
      <c r="D112" s="89"/>
    </row>
    <row r="113" spans="3:4" x14ac:dyDescent="0.25">
      <c r="C113" s="89"/>
      <c r="D113" s="89"/>
    </row>
    <row r="114" spans="3:4" x14ac:dyDescent="0.25">
      <c r="C114" s="89"/>
      <c r="D114" s="89"/>
    </row>
    <row r="115" spans="3:4" x14ac:dyDescent="0.25">
      <c r="C115" s="89"/>
      <c r="D115" s="89"/>
    </row>
    <row r="116" spans="3:4" x14ac:dyDescent="0.25">
      <c r="C116" s="89"/>
      <c r="D116" s="89"/>
    </row>
    <row r="117" spans="3:4" x14ac:dyDescent="0.25">
      <c r="C117" s="89"/>
      <c r="D117" s="89"/>
    </row>
  </sheetData>
  <sheetProtection selectLockedCells="1" selectUnlockedCells="1"/>
  <customSheetViews>
    <customSheetView guid="{C44C7891-976F-4C75-9E4B-FD1D8A8D4FB5}" scale="110" showPageBreaks="1" printArea="1" hiddenColumns="1" topLeftCell="A76">
      <selection activeCell="D61" sqref="D61"/>
      <pageMargins left="0" right="0" top="0.75" bottom="0.75" header="0.3" footer="0.3"/>
      <pageSetup paperSize="9" orientation="portrait" horizontalDpi="400" verticalDpi="200" r:id="rId1"/>
    </customSheetView>
    <customSheetView guid="{789D77B1-A5E0-403A-B804-E71F989F014D}" showPageBreaks="1" printArea="1" hiddenColumns="1" topLeftCell="A52">
      <selection activeCell="M56" sqref="M56"/>
      <pageMargins left="0" right="0" top="0.75" bottom="0.75" header="0.3" footer="0.3"/>
      <pageSetup paperSize="9" orientation="portrait" horizontalDpi="400" verticalDpi="200" r:id="rId2"/>
    </customSheetView>
    <customSheetView guid="{8497F79D-2C75-4167-834C-D55B187EEAC4}" showRowCol="0" hiddenColumns="1">
      <selection activeCell="C2" sqref="C2:F2"/>
      <pageMargins left="0" right="0" top="0.75" bottom="0.75" header="0.3" footer="0.3"/>
      <pageSetup paperSize="9" orientation="portrait" horizontalDpi="400" verticalDpi="200" r:id="rId3"/>
    </customSheetView>
    <customSheetView guid="{F95BAE57-64A0-49ED-BAE0-CAC0E32084FA}" scale="70" showPageBreaks="1" topLeftCell="A39">
      <selection activeCell="J24" sqref="J24"/>
      <pageMargins left="0.70866141732283472" right="0.31496062992125984" top="0.35433070866141736" bottom="0.15748031496062992" header="0.31496062992125984" footer="0.31496062992125984"/>
      <pageSetup paperSize="9" orientation="landscape" horizontalDpi="400" verticalDpi="200" r:id="rId4"/>
    </customSheetView>
    <customSheetView guid="{85318034-5F43-4A66-B9BA-3BAE7D23105F}" scale="90" showGridLines="0" showRowCol="0" hiddenColumns="1">
      <selection activeCell="L69" sqref="L69"/>
      <pageMargins left="0.25" right="0.25" top="0.75" bottom="0.75" header="0.3" footer="0.3"/>
      <pageSetup paperSize="9" orientation="landscape" horizontalDpi="400" verticalDpi="200" r:id="rId5"/>
    </customSheetView>
    <customSheetView guid="{926320B3-8FBA-4E17-B9E5-BFC074FB4AE6}" scale="90" hiddenColumns="1">
      <pane ySplit="14" topLeftCell="A15" activePane="bottomLeft" state="frozen"/>
      <selection pane="bottomLeft" activeCell="M7" sqref="M7"/>
      <pageMargins left="0.70866141732283472" right="0.31496062992125984" top="0.35433070866141736" bottom="0.15748031496062992" header="0.31496062992125984" footer="0.31496062992125984"/>
      <pageSetup paperSize="9" orientation="landscape" horizontalDpi="400" verticalDpi="200" r:id="rId6"/>
    </customSheetView>
    <customSheetView guid="{94E07A01-2805-4FB6-9750-99EE1812A8A7}" scale="90">
      <pane ySplit="14" topLeftCell="A15" activePane="bottomLeft" state="frozen"/>
      <selection pane="bottomLeft" activeCell="D18" sqref="D18"/>
      <pageMargins left="0.70866141732283472" right="0.31496062992125984" top="0.35433070866141736" bottom="0.15748031496062992" header="0.31496062992125984" footer="0.31496062992125984"/>
      <pageSetup paperSize="9" orientation="landscape" horizontalDpi="400" verticalDpi="200" r:id="rId7"/>
    </customSheetView>
    <customSheetView guid="{98E7FD86-0791-4C64-A3C2-3F1FF72ABF64}" scale="90">
      <pane ySplit="14" topLeftCell="A15" activePane="bottomLeft" state="frozen"/>
      <selection pane="bottomLeft" activeCell="I18" sqref="I18"/>
      <pageMargins left="0.70866141732283472" right="0.31496062992125984" top="0.35433070866141736" bottom="0.15748031496062992" header="0.31496062992125984" footer="0.31496062992125984"/>
      <pageSetup paperSize="9" orientation="landscape" horizontalDpi="400" verticalDpi="200" r:id="rId8"/>
    </customSheetView>
    <customSheetView guid="{16855F67-37AB-4752-AA23-96FD6EA2F3E5}" showPageBreaks="1" printArea="1" hiddenColumns="1" topLeftCell="A68">
      <selection activeCell="F72" sqref="F72"/>
      <pageMargins left="0" right="0" top="0.15748031496062992" bottom="0.15748031496062992" header="0.11811023622047245" footer="0.11811023622047245"/>
      <pageSetup paperSize="9" orientation="portrait" horizontalDpi="400" verticalDpi="200" r:id="rId9"/>
    </customSheetView>
    <customSheetView guid="{E00590C4-D827-4B15-AB1C-AA99E4143F62}" topLeftCell="A53">
      <selection activeCell="L57" sqref="L57"/>
      <pageMargins left="0.70866141732283472" right="0.31496062992125984" top="0.35433070866141736" bottom="0.15748031496062992" header="0.31496062992125984" footer="0.31496062992125984"/>
      <pageSetup paperSize="9" orientation="landscape" horizontalDpi="400" verticalDpi="200" r:id="rId10"/>
    </customSheetView>
    <customSheetView guid="{B598AE22-1914-4CDF-8570-CC3F4C245B98}" showRowCol="0" hiddenColumns="1" topLeftCell="A76">
      <selection activeCell="M85" sqref="L85:M85"/>
      <pageMargins left="0" right="0" top="0.75" bottom="0.75" header="0.3" footer="0.3"/>
      <pageSetup paperSize="9" orientation="portrait" horizontalDpi="400" verticalDpi="200" r:id="rId11"/>
    </customSheetView>
    <customSheetView guid="{EE5BC827-41E1-4285-84DD-409462C078D7}" scale="110" showPageBreaks="1" printArea="1" hiddenColumns="1" topLeftCell="A75">
      <selection activeCell="D78" sqref="D78"/>
      <pageMargins left="0" right="0" top="0.75" bottom="0.75" header="0.3" footer="0.3"/>
      <pageSetup paperSize="9" orientation="portrait" horizontalDpi="400" verticalDpi="200" r:id="rId12"/>
    </customSheetView>
  </customSheetViews>
  <mergeCells count="24">
    <mergeCell ref="C44:D44"/>
    <mergeCell ref="C13:F13"/>
    <mergeCell ref="D14:F14"/>
    <mergeCell ref="D15:F15"/>
    <mergeCell ref="D16:F16"/>
    <mergeCell ref="D17:F17"/>
    <mergeCell ref="C74:F74"/>
    <mergeCell ref="C80:D80"/>
    <mergeCell ref="C82:D82"/>
    <mergeCell ref="C45:F45"/>
    <mergeCell ref="C53:D53"/>
    <mergeCell ref="C54:F54"/>
    <mergeCell ref="C64:D64"/>
    <mergeCell ref="C65:F65"/>
    <mergeCell ref="C73:D73"/>
    <mergeCell ref="C2:F2"/>
    <mergeCell ref="C4:F4"/>
    <mergeCell ref="C39:F39"/>
    <mergeCell ref="C19:F19"/>
    <mergeCell ref="C20:F20"/>
    <mergeCell ref="C27:F27"/>
    <mergeCell ref="C30:F30"/>
    <mergeCell ref="C34:F34"/>
    <mergeCell ref="C6:F6"/>
  </mergeCells>
  <conditionalFormatting sqref="E44 E53 E64 E73 E80:E82">
    <cfRule type="cellIs" dxfId="11" priority="57" operator="between">
      <formula>$J$14</formula>
      <formula>$K$14</formula>
    </cfRule>
  </conditionalFormatting>
  <conditionalFormatting sqref="E44 E53 E64 E73 E80:E82">
    <cfRule type="cellIs" dxfId="10" priority="62" operator="between">
      <formula>$J$15</formula>
      <formula>$K$15</formula>
    </cfRule>
  </conditionalFormatting>
  <conditionalFormatting sqref="E44 E53 E64 E73 E80:E82">
    <cfRule type="cellIs" dxfId="9" priority="67" stopIfTrue="1" operator="between">
      <formula>$J$16</formula>
      <formula>$K$16</formula>
    </cfRule>
  </conditionalFormatting>
  <conditionalFormatting sqref="E44 E53 E64 E73 E80:E82">
    <cfRule type="cellIs" dxfId="8" priority="72" operator="between">
      <formula>$J$17</formula>
      <formula>$K$17</formula>
    </cfRule>
  </conditionalFormatting>
  <conditionalFormatting sqref="F82 F73 F64 F53 F44">
    <cfRule type="cellIs" dxfId="7" priority="77" operator="equal">
      <formula>$I$17</formula>
    </cfRule>
    <cfRule type="cellIs" dxfId="6" priority="78" operator="equal">
      <formula>$I$16</formula>
    </cfRule>
    <cfRule type="cellIs" dxfId="5" priority="79" operator="equal">
      <formula>$I$15</formula>
    </cfRule>
    <cfRule type="cellIs" dxfId="4" priority="80" operator="equal">
      <formula>$I$14</formula>
    </cfRule>
  </conditionalFormatting>
  <conditionalFormatting sqref="F80:F81">
    <cfRule type="cellIs" dxfId="3" priority="97" operator="equal">
      <formula>$I$17</formula>
    </cfRule>
    <cfRule type="cellIs" dxfId="2" priority="98" stopIfTrue="1" operator="equal">
      <formula>$I$16</formula>
    </cfRule>
    <cfRule type="cellIs" dxfId="1" priority="99" operator="equal">
      <formula>$I$15</formula>
    </cfRule>
    <cfRule type="cellIs" dxfId="0" priority="100" operator="equal">
      <formula>$I$14</formula>
    </cfRule>
  </conditionalFormatting>
  <dataValidations count="1">
    <dataValidation type="list" showInputMessage="1" showErrorMessage="1" sqref="E21:E26 E55:E63 E31:E33 E75:E79 E46:E52 E40:E43 E35:E38 E28:E29 E66:E72">
      <formula1>$C$14:$C$17</formula1>
    </dataValidation>
  </dataValidations>
  <pageMargins left="0" right="0" top="0.75" bottom="0.75" header="0.3" footer="0.3"/>
  <pageSetup paperSize="9" scale="98" fitToHeight="0" orientation="portrait" horizontalDpi="400" verticalDpi="200" r:id="rId13"/>
  <ignoredErrors>
    <ignoredError sqref="E80:F80 E44:F44 E53:F53 E64:F64 E73:F73 E82:F82" evalError="1"/>
  </ignoredErrors>
  <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G10"/>
  <sheetViews>
    <sheetView workbookViewId="0">
      <selection activeCell="C13" sqref="C13"/>
    </sheetView>
  </sheetViews>
  <sheetFormatPr defaultColWidth="8.85546875" defaultRowHeight="15" x14ac:dyDescent="0.25"/>
  <cols>
    <col min="1" max="1" width="8.85546875" style="8"/>
    <col min="2" max="7" width="22.42578125" style="8" customWidth="1"/>
    <col min="8" max="16384" width="8.85546875" style="8"/>
  </cols>
  <sheetData>
    <row r="6" spans="2:7" ht="15.75" thickBot="1" x14ac:dyDescent="0.3"/>
    <row r="7" spans="2:7" ht="23.25" thickBot="1" x14ac:dyDescent="0.3">
      <c r="B7" s="6" t="s">
        <v>13</v>
      </c>
      <c r="C7" s="4" t="s">
        <v>1</v>
      </c>
      <c r="D7" s="1" t="s">
        <v>3</v>
      </c>
      <c r="E7" s="5" t="s">
        <v>2</v>
      </c>
      <c r="F7" s="1" t="s">
        <v>4</v>
      </c>
      <c r="G7" s="9" t="s">
        <v>5</v>
      </c>
    </row>
    <row r="8" spans="2:7" ht="43.15" customHeight="1" x14ac:dyDescent="0.25">
      <c r="B8" s="7" t="s">
        <v>0</v>
      </c>
      <c r="C8" s="3">
        <v>20</v>
      </c>
      <c r="D8" s="2">
        <v>20</v>
      </c>
      <c r="E8" s="3">
        <v>20</v>
      </c>
      <c r="F8" s="2">
        <v>20</v>
      </c>
      <c r="G8" s="10">
        <v>20</v>
      </c>
    </row>
    <row r="9" spans="2:7" ht="15.75" thickBot="1" x14ac:dyDescent="0.3">
      <c r="B9" s="12">
        <f>SUM(C8:G8)</f>
        <v>100</v>
      </c>
      <c r="C9" s="13">
        <f>(C8*C10)</f>
        <v>71.578947368421055</v>
      </c>
      <c r="D9" s="14">
        <f>(D8*D10)</f>
        <v>20</v>
      </c>
      <c r="E9" s="13">
        <f>(E8*E10)</f>
        <v>73.333333333333329</v>
      </c>
      <c r="F9" s="14">
        <f>(F8*F10)</f>
        <v>80</v>
      </c>
      <c r="G9" s="15">
        <f>(G8*G10)</f>
        <v>68</v>
      </c>
    </row>
    <row r="10" spans="2:7" ht="15.75" thickBot="1" x14ac:dyDescent="0.3">
      <c r="B10" s="11">
        <f>Sheet1!$E$82</f>
        <v>3.1291228070175441</v>
      </c>
      <c r="C10" s="11">
        <f>Sheet1!$E$44</f>
        <v>3.5789473684210527</v>
      </c>
      <c r="D10" s="11">
        <f>Sheet1!$E$53</f>
        <v>1</v>
      </c>
      <c r="E10" s="11">
        <f>Sheet1!$E$64</f>
        <v>3.6666666666666665</v>
      </c>
      <c r="F10" s="11">
        <f>Sheet1!$E$73</f>
        <v>4</v>
      </c>
      <c r="G10" s="11">
        <f>Sheet1!$E$80</f>
        <v>3.4</v>
      </c>
    </row>
  </sheetData>
  <customSheetViews>
    <customSheetView guid="{C44C7891-976F-4C75-9E4B-FD1D8A8D4FB5}" state="hidden">
      <selection activeCell="C13" sqref="C13"/>
      <pageMargins left="0.7" right="0.7" top="0.75" bottom="0.75" header="0.3" footer="0.3"/>
    </customSheetView>
    <customSheetView guid="{789D77B1-A5E0-403A-B804-E71F989F014D}" state="hidden">
      <selection activeCell="C13" sqref="C13"/>
      <pageMargins left="0.7" right="0.7" top="0.75" bottom="0.75" header="0.3" footer="0.3"/>
    </customSheetView>
    <customSheetView guid="{8497F79D-2C75-4167-834C-D55B187EEAC4}" state="hidden">
      <selection activeCell="C13" sqref="C13"/>
      <pageMargins left="0.7" right="0.7" top="0.75" bottom="0.75" header="0.3" footer="0.3"/>
    </customSheetView>
    <customSheetView guid="{F95BAE57-64A0-49ED-BAE0-CAC0E32084FA}" state="hidden">
      <selection activeCell="C13" sqref="C13"/>
      <pageMargins left="0.7" right="0.7" top="0.75" bottom="0.75" header="0.3" footer="0.3"/>
    </customSheetView>
    <customSheetView guid="{85318034-5F43-4A66-B9BA-3BAE7D23105F}" state="hidden">
      <selection activeCell="C13" sqref="C13"/>
      <pageMargins left="0.7" right="0.7" top="0.75" bottom="0.75" header="0.3" footer="0.3"/>
    </customSheetView>
    <customSheetView guid="{926320B3-8FBA-4E17-B9E5-BFC074FB4AE6}" state="hidden">
      <selection activeCell="C13" sqref="C13"/>
      <pageMargins left="0.7" right="0.7" top="0.75" bottom="0.75" header="0.3" footer="0.3"/>
    </customSheetView>
    <customSheetView guid="{94E07A01-2805-4FB6-9750-99EE1812A8A7}" state="hidden">
      <selection activeCell="C13" sqref="C13"/>
      <pageMargins left="0.7" right="0.7" top="0.75" bottom="0.75" header="0.3" footer="0.3"/>
    </customSheetView>
    <customSheetView guid="{98E7FD86-0791-4C64-A3C2-3F1FF72ABF64}" state="hidden">
      <selection activeCell="C13" sqref="C13"/>
      <pageMargins left="0.7" right="0.7" top="0.75" bottom="0.75" header="0.3" footer="0.3"/>
    </customSheetView>
    <customSheetView guid="{16855F67-37AB-4752-AA23-96FD6EA2F3E5}" state="hidden">
      <selection activeCell="C13" sqref="C13"/>
      <pageMargins left="0.7" right="0.7" top="0.75" bottom="0.75" header="0.3" footer="0.3"/>
    </customSheetView>
    <customSheetView guid="{E00590C4-D827-4B15-AB1C-AA99E4143F62}" state="hidden">
      <selection activeCell="C13" sqref="C13"/>
      <pageMargins left="0.7" right="0.7" top="0.75" bottom="0.75" header="0.3" footer="0.3"/>
    </customSheetView>
    <customSheetView guid="{B598AE22-1914-4CDF-8570-CC3F4C245B98}" state="hidden">
      <selection activeCell="C13" sqref="C13"/>
      <pageMargins left="0.7" right="0.7" top="0.75" bottom="0.75" header="0.3" footer="0.3"/>
    </customSheetView>
    <customSheetView guid="{EE5BC827-41E1-4285-84DD-409462C078D7}" state="hidden">
      <selection activeCell="C13" sqref="C13"/>
      <pageMargins left="0.7" right="0.7" top="0.75" bottom="0.75" header="0.3" footer="0.3"/>
    </customSheetView>
  </customSheetViews>
  <dataValidations count="2">
    <dataValidation allowBlank="1" showInputMessage="1" showErrorMessage="1" errorTitle="ВНИМАНИЕ" error="Въвели сте фактор извън лимита!" sqref="C8:G8"/>
    <dataValidation type="whole" operator="equal" allowBlank="1" showInputMessage="1" showErrorMessage="1" errorTitle="ВНИМАНИЕ" error="СБОРЪТ НА ТЕЖЕСТИТЕ ТРЯБВА ДА Е РАВЕН НА 100!" sqref="B9">
      <formula1>100</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15" sqref="D15"/>
    </sheetView>
  </sheetViews>
  <sheetFormatPr defaultRowHeight="12.75" x14ac:dyDescent="0.2"/>
  <sheetData/>
  <customSheetViews>
    <customSheetView guid="{C44C7891-976F-4C75-9E4B-FD1D8A8D4FB5}">
      <selection activeCell="D15" sqref="D15"/>
      <pageMargins left="0.7" right="0.7" top="0.75" bottom="0.75" header="0.3" footer="0.3"/>
    </customSheetView>
    <customSheetView guid="{789D77B1-A5E0-403A-B804-E71F989F014D}">
      <pageMargins left="0.7" right="0.7" top="0.75" bottom="0.75" header="0.3" footer="0.3"/>
    </customSheetView>
    <customSheetView guid="{8497F79D-2C75-4167-834C-D55B187EEAC4}">
      <pageMargins left="0.7" right="0.7" top="0.75" bottom="0.75" header="0.3" footer="0.3"/>
    </customSheetView>
    <customSheetView guid="{F95BAE57-64A0-49ED-BAE0-CAC0E32084FA}">
      <pageMargins left="0.7" right="0.7" top="0.75" bottom="0.75" header="0.3" footer="0.3"/>
    </customSheetView>
    <customSheetView guid="{85318034-5F43-4A66-B9BA-3BAE7D23105F}" state="hidden">
      <pageMargins left="0.7" right="0.7" top="0.75" bottom="0.75" header="0.3" footer="0.3"/>
    </customSheetView>
    <customSheetView guid="{926320B3-8FBA-4E17-B9E5-BFC074FB4AE6}">
      <pageMargins left="0.7" right="0.7" top="0.75" bottom="0.75" header="0.3" footer="0.3"/>
    </customSheetView>
    <customSheetView guid="{98E7FD86-0791-4C64-A3C2-3F1FF72ABF64}">
      <pageMargins left="0.7" right="0.7" top="0.75" bottom="0.75" header="0.3" footer="0.3"/>
    </customSheetView>
    <customSheetView guid="{16855F67-37AB-4752-AA23-96FD6EA2F3E5}">
      <pageMargins left="0.7" right="0.7" top="0.75" bottom="0.75" header="0.3" footer="0.3"/>
    </customSheetView>
    <customSheetView guid="{E00590C4-D827-4B15-AB1C-AA99E4143F62}">
      <pageMargins left="0.7" right="0.7" top="0.75" bottom="0.75" header="0.3" footer="0.3"/>
    </customSheetView>
    <customSheetView guid="{B598AE22-1914-4CDF-8570-CC3F4C245B98}">
      <pageMargins left="0.7" right="0.7" top="0.75" bottom="0.75" header="0.3" footer="0.3"/>
    </customSheetView>
    <customSheetView guid="{EE5BC827-41E1-4285-84DD-409462C078D7}">
      <selection activeCell="D15" sqref="D15"/>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3</vt:i4>
      </vt:variant>
      <vt:variant>
        <vt:lpstr>Наименувани диапазони</vt:lpstr>
      </vt:variant>
      <vt:variant>
        <vt:i4>1</vt:i4>
      </vt:variant>
    </vt:vector>
  </HeadingPairs>
  <TitlesOfParts>
    <vt:vector size="4" baseType="lpstr">
      <vt:lpstr>Sheet1</vt:lpstr>
      <vt:lpstr>Sheet3</vt:lpstr>
      <vt:lpstr>Sheet2</vt:lpstr>
      <vt:lpstr>Sheet1!Област_печат</vt:lpstr>
    </vt:vector>
  </TitlesOfParts>
  <Company>PIFKA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SBELCHEV</dc:creator>
  <cp:lastModifiedBy>Admin</cp:lastModifiedBy>
  <cp:lastPrinted>2025-01-23T06:33:21Z</cp:lastPrinted>
  <dcterms:created xsi:type="dcterms:W3CDTF">2004-07-14T12:19:14Z</dcterms:created>
  <dcterms:modified xsi:type="dcterms:W3CDTF">2025-01-23T06:34:59Z</dcterms:modified>
</cp:coreProperties>
</file>